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9" activeTab="7"/>
  </bookViews>
  <sheets>
    <sheet name="整体支出" sheetId="1" r:id="rId1"/>
    <sheet name="节能项目区级配套资金" sheetId="17" r:id="rId2"/>
    <sheet name="粮食仓库维修改造资金" sheetId="5" r:id="rId3"/>
    <sheet name=" 价格管理工作经费" sheetId="7" r:id="rId4"/>
    <sheet name="对口支援资金" sheetId="8" r:id="rId5"/>
    <sheet name="项目前期专项资金" sheetId="14" r:id="rId6"/>
    <sheet name="购买社会服务" sheetId="10" r:id="rId7"/>
    <sheet name="发展改革事务工作专项经费" sheetId="15" r:id="rId8"/>
  </sheets>
  <definedNames>
    <definedName name="_xlnm._FilterDatabase" localSheetId="4" hidden="1">对口支援资金!$J$27:$K$27</definedName>
    <definedName name="_xlnm._FilterDatabase" localSheetId="7" hidden="1">发展改革事务工作专项经费!#REF!</definedName>
    <definedName name="_xlnm._FilterDatabase" localSheetId="5" hidden="1">项目前期专项资金!$J$20:$K$20</definedName>
    <definedName name="_xlnm.Print_Area" localSheetId="3">' 价格管理工作经费'!$A$1:$H$16</definedName>
    <definedName name="_xlnm.Print_Area" localSheetId="4">对口支援资金!$A$1:$H$20</definedName>
    <definedName name="_xlnm.Print_Area" localSheetId="7">发展改革事务工作专项经费!$A$1:$H$20</definedName>
    <definedName name="_xlnm.Print_Area" localSheetId="6">购买社会服务!$A$1:$H$20</definedName>
    <definedName name="_xlnm.Print_Area" localSheetId="1">节能项目区级配套资金!$A$1:$H$17</definedName>
    <definedName name="_xlnm.Print_Area" localSheetId="2">粮食仓库维修改造资金!$A$1:$H$21</definedName>
    <definedName name="_xlnm.Print_Area" localSheetId="5">项目前期专项资金!$A$1:$H$21</definedName>
    <definedName name="_xlnm.Print_Area" localSheetId="0">整体支出!$A$1:$L$46</definedName>
    <definedName name="_xlnm.Print_Titles" localSheetId="0">整体支出!$1:$6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E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根据《蔡甸区财政局关于开展2021年区级财政支出绩效评价工作的通知》（蔡财[2021]1号，项目自评表中预算数为调整后项目预算总额。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E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根据《蔡甸区财政局关于开展2021年区级财政支出绩效评价工作的通知》（蔡财[2021]1号，项目自评表中预算数为调整后项目预算总额。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E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根据《蔡甸区财政局关于开展2021年区级财政支出绩效评价工作的通知》（蔡财[2021]1号，项目自评表中预算数为调整后项目预算总额。</t>
        </r>
      </text>
    </comment>
  </commentList>
</comments>
</file>

<file path=xl/comments4.xml><?xml version="1.0" encoding="utf-8"?>
<comments xmlns="http://schemas.openxmlformats.org/spreadsheetml/2006/main">
  <authors>
    <author>lenovo</author>
  </authors>
  <commentList>
    <comment ref="E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根据《蔡甸区财政局关于开展2021年区级财政支出绩效评价工作的通知》（蔡财[2021]1号，项目自评表中预算数为调整后项目预算总额。</t>
        </r>
      </text>
    </comment>
  </commentList>
</comments>
</file>

<file path=xl/comments5.xml><?xml version="1.0" encoding="utf-8"?>
<comments xmlns="http://schemas.openxmlformats.org/spreadsheetml/2006/main">
  <authors>
    <author>lenovo</author>
  </authors>
  <commentList>
    <comment ref="E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根据《蔡甸区财政局关于开展2021年区级财政支出绩效评价工作的通知》（蔡财[2021]1号，项目自评表中预算数为调整后项目预算总额。</t>
        </r>
      </text>
    </comment>
  </commentList>
</comments>
</file>

<file path=xl/comments6.xml><?xml version="1.0" encoding="utf-8"?>
<comments xmlns="http://schemas.openxmlformats.org/spreadsheetml/2006/main">
  <authors>
    <author>lenovo</author>
  </authors>
  <commentList>
    <comment ref="E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根据《蔡甸区财政局关于开展2021年区级财政支出绩效评价工作的通知》（蔡财[2021]1号，项目自评表中预算数为调整后项目预算总额。</t>
        </r>
      </text>
    </comment>
  </commentList>
</comments>
</file>

<file path=xl/sharedStrings.xml><?xml version="1.0" encoding="utf-8"?>
<sst xmlns="http://schemas.openxmlformats.org/spreadsheetml/2006/main" count="580" uniqueCount="228">
  <si>
    <t>2020年度武汉市蔡甸区发展和改革局部门整体绩效自评表</t>
  </si>
  <si>
    <t xml:space="preserve">单位名称：武汉市蔡甸区发展和改革局   </t>
  </si>
  <si>
    <t>填报日期：2020年3月30日</t>
  </si>
  <si>
    <t>单位名称</t>
  </si>
  <si>
    <t>武汉市蔡甸区发展和改革局</t>
  </si>
  <si>
    <t>项目</t>
  </si>
  <si>
    <t>年初预算数/元</t>
  </si>
  <si>
    <t>调整预算数/元</t>
  </si>
  <si>
    <t>预算执行数/元</t>
  </si>
  <si>
    <t>执行率</t>
  </si>
  <si>
    <t>基本支出总额</t>
  </si>
  <si>
    <t>项目支出总额</t>
  </si>
  <si>
    <t>一、基本支出</t>
  </si>
  <si>
    <t>预算执行情况（万元）</t>
  </si>
  <si>
    <t>预算数（A）</t>
  </si>
  <si>
    <t>执行数（B）</t>
  </si>
  <si>
    <t>执行率（B/A）</t>
  </si>
  <si>
    <t xml:space="preserve">      人员经费</t>
  </si>
  <si>
    <t>部门整体支出总额</t>
  </si>
  <si>
    <t xml:space="preserve">      公用经费</t>
  </si>
  <si>
    <t>年度目标1：强化经济运行监测调度，确保经济企稳回升。</t>
  </si>
  <si>
    <t>二、项目支出</t>
  </si>
  <si>
    <t>年度绩效目标完成情况</t>
  </si>
  <si>
    <t>一级指标</t>
  </si>
  <si>
    <t>二级指标</t>
  </si>
  <si>
    <t>三级指标</t>
  </si>
  <si>
    <t>年初目标值</t>
  </si>
  <si>
    <t>实际完成值</t>
  </si>
  <si>
    <t>合计</t>
  </si>
  <si>
    <t>效益指标</t>
  </si>
  <si>
    <t>经济效益指标</t>
  </si>
  <si>
    <t>固定资产投资增长</t>
  </si>
  <si>
    <t>固定资产投资预计完成380亿元，同比增长1.8%。</t>
  </si>
  <si>
    <t>投资总额较去年增长</t>
  </si>
  <si>
    <t>地区生产总值预计完成400亿元，与去年持平。</t>
  </si>
  <si>
    <t>年度目标2：推进重大项目提速增效，不断积蓄发展动能。</t>
  </si>
  <si>
    <t>产出指标</t>
  </si>
  <si>
    <t>数量指标</t>
  </si>
  <si>
    <t>重大项目专题推进会议</t>
  </si>
  <si>
    <t>15次</t>
  </si>
  <si>
    <t>协调解决项目各类问题</t>
  </si>
  <si>
    <t>109个</t>
  </si>
  <si>
    <t>策划“十四五”重点项目</t>
  </si>
  <si>
    <t>30个</t>
  </si>
  <si>
    <t>质量指标</t>
  </si>
  <si>
    <t>重大项目开工建设开工率</t>
  </si>
  <si>
    <t>≥90%</t>
  </si>
  <si>
    <t>中粮·国际营养健康城、立中合金等170个亿元以上重大项目开工建设，开工率达94.4%</t>
  </si>
  <si>
    <t>市级重大项目进度率</t>
  </si>
  <si>
    <t>完成市级目标进度的134%</t>
  </si>
  <si>
    <t>年度目标3：持续推进全面深化改革，打造最优营商环境。</t>
  </si>
  <si>
    <t>办理审批服务事项</t>
  </si>
  <si>
    <t>≥800件</t>
  </si>
  <si>
    <t>856件</t>
  </si>
  <si>
    <t>推送“双公示”信息</t>
  </si>
  <si>
    <t>15000条</t>
  </si>
  <si>
    <t>7000余份</t>
  </si>
  <si>
    <t>社会效益指标</t>
  </si>
  <si>
    <t>提高服务效率</t>
  </si>
  <si>
    <t>优化项目审批服务</t>
  </si>
  <si>
    <t>持续深化“五减”“四进”改革，减事项、减环节、减材料、减时限、减跑动次数</t>
  </si>
  <si>
    <t>优化营商环境</t>
  </si>
  <si>
    <t>不断优化营商环境</t>
  </si>
  <si>
    <t>制定工作责任清单和考核办法，实行月度考核通报和红黄牌警示，倒逼营商环境持续改善。</t>
  </si>
  <si>
    <t>可持续影响指标</t>
  </si>
  <si>
    <t>宣传经验做法</t>
  </si>
  <si>
    <t>经验做法被报道</t>
  </si>
  <si>
    <t>企业两小时开办经验在《人民日报》头版报道。“上门帮办”服务登上央视新闻联播。</t>
  </si>
  <si>
    <t>年度目标4：加快战略规划编制与实施，助推高质量发展。</t>
  </si>
  <si>
    <t>长江经济带绿色发展示范区建设</t>
  </si>
  <si>
    <t>加快推进长江经济带绿色发展示范区建设</t>
  </si>
  <si>
    <t>高罗河一期、香河生态廊道整治工程基本完工，8.1公里地下综合管廊主体结构全面建成。</t>
  </si>
  <si>
    <t>长江大保护工作</t>
  </si>
  <si>
    <t>推进长江大保护工作</t>
  </si>
  <si>
    <t>落实生态补偿资金3616万元，推进沉湖湿地退养还湿项目实施</t>
  </si>
  <si>
    <t>年度目标5：全力以赴推进复工复产，加快实现疫后重振。</t>
  </si>
  <si>
    <t>项目策划</t>
  </si>
  <si>
    <t>28个</t>
  </si>
  <si>
    <t>策划政府专项债券28个</t>
  </si>
  <si>
    <t>申报国家疫情防控重点保障企业</t>
  </si>
  <si>
    <t>8家</t>
  </si>
  <si>
    <t>8家企业获得银行授信资金</t>
  </si>
  <si>
    <t>申报中小微服务业企业纾困专项资金</t>
  </si>
  <si>
    <t>106家</t>
  </si>
  <si>
    <t>列入市级纾困名单企业106家</t>
  </si>
  <si>
    <t>落实新进规服务业企业奖励资金</t>
  </si>
  <si>
    <t>16家</t>
  </si>
  <si>
    <t>落实中央和省市支持企业复工复产的政策措施</t>
  </si>
  <si>
    <t>加大惠企力度</t>
  </si>
  <si>
    <t>协调落实一般工商业电价降低5%、天然气销售价格下调10%、自来水销售价格下调10%和“欠费不停供”政策</t>
  </si>
  <si>
    <t>年度目标6：全心服务和保障民生，切实增进群众福祉。</t>
  </si>
  <si>
    <t>办结涉案财物价格认定案件</t>
  </si>
  <si>
    <t>92件</t>
  </si>
  <si>
    <t>办理价格投诉</t>
  </si>
  <si>
    <t>保障残疾人基本权益</t>
  </si>
  <si>
    <t>符合</t>
  </si>
  <si>
    <t>维护社会和谐</t>
  </si>
  <si>
    <t>建立市场巡查工作机制，做好重要农产品市场价格监测；启动实施7万亩农业水价综合改革工作</t>
  </si>
  <si>
    <t>粮食质量监管工作</t>
  </si>
  <si>
    <t>做好粮食质量监管工作，满足与时俱进和高效运要求。</t>
  </si>
  <si>
    <t>完成3115万公斤的市区两级储备粮收购任务和1020万公斤的储备粮轮换任务</t>
  </si>
  <si>
    <t>工作经费有保障，管理制度完整有效</t>
  </si>
  <si>
    <t>满意度指标</t>
  </si>
  <si>
    <t>服务对象对项目实施效果的满意程度</t>
  </si>
  <si>
    <t>偏差大或目标未完成原因分析</t>
  </si>
  <si>
    <t xml:space="preserve">    1、区发展和改革局2020年度部门整体预算收入（一般公共预算收入）3132.54万元，调整预算数2805.31万元，实际支出2805.31万元，执行率为89.55%。其中：基本支出-人员经费预算收入923.31万元，实际支出1,214.27万元，执行率为131.51%。
    基本支出-人员经费预算执行率大于100%，主要原因为：
2020年因受疫情的影响，按照市委、区委的部署“党政领导负总责、区级领导包街乡（开发区）、街乡干部下村（社区）、村（社区）干部包网格”响应蔡甸区新型冠状病毒感染的肺炎疫情防控指挥部的号召“所有党员干部取消休假下沉到街道社区开展帮扶工作”，区发展和改革局工作任务增加，人员经费相应增加，导致人员经费超出年初预算；
    2、部分绩效目标未达成预期指标：固定资产投资增长17%，投资总额较去年增长60.30%，推送“双公示”信息条年初目标值为15000条，均未达成预期指标，主要原因为：
    2020年新冠疫情对经济社会造成巨大冲击，第一季度地区经济发展滞停，虽然复工复产以来，重点经济指标逐月回升，达到疫后市调整目标要求。但仍未达到年初目标。
</t>
  </si>
  <si>
    <t>改进措施及结果应用方案</t>
  </si>
  <si>
    <t>1）绩效目标申报表作为部门绩效目标审核、预算资金确定和绩效评价的主要依据，应认真完整规范填制，逐步建立绩效目标及预算管理体系,建议按照“绩效总目标——领域（处室）绩效目标——项目绩效目标”的层次，合理确定各个层级的绩效目标及考核指标值，明确划分和界定必须考核的指标及其它指标的范围、内容。
2)完善绩效指标体系建设。结合年度工作任务和各项目具体情况，进一步完善项目年度指标体系，设定科学合理的绩效指标及目标值，提高绩效目标的精准度，如实反映项目产出与效益的预期值。
3）加强绩效目标的跟踪管理。预算执行过程中要对项目执行情况进行跟踪管理，当发现与绩效目标发生偏离时，要采取有效措施及时矫正。</t>
  </si>
  <si>
    <r>
      <rPr>
        <b/>
        <sz val="15"/>
        <color rgb="FF000000"/>
        <rFont val="宋体"/>
        <charset val="134"/>
      </rPr>
      <t>2020年度</t>
    </r>
    <r>
      <rPr>
        <b/>
        <sz val="15"/>
        <color theme="1"/>
        <rFont val="宋体"/>
        <charset val="134"/>
      </rPr>
      <t>“节能项目区级配套资金”目标自评表</t>
    </r>
  </si>
  <si>
    <t xml:space="preserve">单位名称：武汉市蔡甸区发展和改革局           </t>
  </si>
  <si>
    <r>
      <rPr>
        <sz val="10"/>
        <color rgb="FF000000"/>
        <rFont val="宋体"/>
        <charset val="134"/>
      </rPr>
      <t>填报日期：2021年03月30</t>
    </r>
    <r>
      <rPr>
        <sz val="10"/>
        <color rgb="FF000000"/>
        <rFont val="宋体"/>
        <charset val="134"/>
      </rPr>
      <t xml:space="preserve">日  </t>
    </r>
  </si>
  <si>
    <t>项目名称</t>
  </si>
  <si>
    <t>节能项目区级配套资金</t>
  </si>
  <si>
    <t>主管部门</t>
  </si>
  <si>
    <t xml:space="preserve">武汉市蔡甸区人民政府   </t>
  </si>
  <si>
    <t>实施单位</t>
  </si>
  <si>
    <t xml:space="preserve">武汉市蔡甸区发展和改革局   </t>
  </si>
  <si>
    <t>资金来源</t>
  </si>
  <si>
    <t>执行率（B/A)</t>
  </si>
  <si>
    <t>一般预算内拨款</t>
  </si>
  <si>
    <t xml:space="preserve"> 其中：预算内资金</t>
  </si>
  <si>
    <t>合  计</t>
  </si>
  <si>
    <t>一级
指标</t>
  </si>
  <si>
    <t>二级
指标</t>
  </si>
  <si>
    <t>年度指标值</t>
  </si>
  <si>
    <t>未完成原因和改进措施</t>
  </si>
  <si>
    <t>产
出
指
标</t>
  </si>
  <si>
    <t>数量
指标</t>
  </si>
  <si>
    <t>区级节能建设配套资金完成率</t>
  </si>
  <si>
    <t>资金未使用</t>
  </si>
  <si>
    <t>该项目属于区级资金，使用计划由区安排。2020年区发展改革局未接到资金使用计划的通知，故2020年该项目未发生支出。</t>
  </si>
  <si>
    <t>质量
指标</t>
  </si>
  <si>
    <t>质量达标率</t>
  </si>
  <si>
    <t>时效
指标</t>
  </si>
  <si>
    <t>完成及时率</t>
  </si>
  <si>
    <t>成本指标</t>
  </si>
  <si>
    <t>资金控制率</t>
  </si>
  <si>
    <t>不超预算</t>
  </si>
  <si>
    <t>效
益
指
标</t>
  </si>
  <si>
    <t>社会效益
指标</t>
  </si>
  <si>
    <t>社会效益</t>
  </si>
  <si>
    <t>创造资源节约型、环境友好型社会</t>
  </si>
  <si>
    <t>可持续影响</t>
  </si>
  <si>
    <t>改善人居生活环境</t>
  </si>
  <si>
    <t>说明</t>
  </si>
  <si>
    <t xml:space="preserve">    根据《蔡甸区财政局关于开展2021年区级财政支出绩效评价工作的通知》（蔡财[2021]1号）部分工作运转类项目或支出金额小于100万元（含）的项目可直接填报《项目自评表》，故该项目根据本年度实际完成工作填报《项目自评表》。</t>
  </si>
  <si>
    <r>
      <rPr>
        <b/>
        <sz val="15"/>
        <color rgb="FF000000"/>
        <rFont val="宋体"/>
        <charset val="134"/>
      </rPr>
      <t>2020年度</t>
    </r>
    <r>
      <rPr>
        <b/>
        <sz val="15"/>
        <color theme="1"/>
        <rFont val="宋体"/>
        <charset val="134"/>
      </rPr>
      <t>“粮食市场监管执法及粮食仓库维修改造资金”目标自评表</t>
    </r>
  </si>
  <si>
    <t>粮食市场监管执法及粮食仓库维修改造资金</t>
  </si>
  <si>
    <t xml:space="preserve">武汉市蔡甸区人民政府      </t>
  </si>
  <si>
    <t>粮库维修完成率</t>
  </si>
  <si>
    <t>粮库维修均按计划完成</t>
  </si>
  <si>
    <t>达成预期指标</t>
  </si>
  <si>
    <t>粮油市场监管执法工作完成率</t>
  </si>
  <si>
    <t>共受理办结涉案财物价格认定案件92件。启动实施6万亩农业水价综合改革工作。</t>
  </si>
  <si>
    <t>开展粮食质量检测和粮食质量调查及品质测报工作完成率</t>
  </si>
  <si>
    <t>建立市场巡查工作机制，做好重要农产品市场价格监测。</t>
  </si>
  <si>
    <t>成本
指标</t>
  </si>
  <si>
    <t>未超年初预算</t>
  </si>
  <si>
    <t xml:space="preserve">效
益
指
标
</t>
  </si>
  <si>
    <t>维护粮食市场秩序，保障粮油食品安全</t>
  </si>
  <si>
    <t>通过开展粮食质量检测和粮食质量调查及品质测报工作，维护粮食市场秩序，保障粮油食品安全。</t>
  </si>
  <si>
    <t>完成3115万公斤的市区两级储备粮收购任务和1020万公斤的储备粮轮换任务。</t>
  </si>
  <si>
    <t>企业的库容库貌得到明显变化</t>
  </si>
  <si>
    <t>通过危仓老库维修改造，企业的库容库貌得到明显变化</t>
  </si>
  <si>
    <t>满意度
指标</t>
  </si>
  <si>
    <r>
      <rPr>
        <b/>
        <sz val="15"/>
        <color rgb="FF000000"/>
        <rFont val="宋体"/>
        <charset val="134"/>
      </rPr>
      <t>2020年度</t>
    </r>
    <r>
      <rPr>
        <b/>
        <sz val="15"/>
        <color theme="1"/>
        <rFont val="宋体"/>
        <charset val="134"/>
      </rPr>
      <t>“价格管理工作经费”目标自评表</t>
    </r>
  </si>
  <si>
    <t>价格管理工作经费</t>
  </si>
  <si>
    <t>达到预期指标</t>
  </si>
  <si>
    <t>受理案件完成率</t>
  </si>
  <si>
    <t>效益
指标</t>
  </si>
  <si>
    <t>民生价格管理</t>
  </si>
  <si>
    <t>做好民生价格管理</t>
  </si>
  <si>
    <t>建立市场巡查工作机制，做好重要农产品市场价格监测</t>
  </si>
  <si>
    <r>
      <rPr>
        <b/>
        <sz val="15"/>
        <color rgb="FF000000"/>
        <rFont val="宋体"/>
        <charset val="134"/>
      </rPr>
      <t>2020年度</t>
    </r>
    <r>
      <rPr>
        <b/>
        <sz val="15"/>
        <color theme="1"/>
        <rFont val="宋体"/>
        <charset val="134"/>
      </rPr>
      <t>“对口支援资金”目标自评表</t>
    </r>
  </si>
  <si>
    <t xml:space="preserve"> 对口支援资金</t>
  </si>
  <si>
    <t>五峰县实际完成率</t>
  </si>
  <si>
    <t>按市文件精神落实100%</t>
  </si>
  <si>
    <t>按计划落实</t>
  </si>
  <si>
    <t>来凤县实际完成率</t>
  </si>
  <si>
    <t>新疆实际完成率</t>
  </si>
  <si>
    <t xml:space="preserve">按省、市援疆办文件精神落实100%。                                          </t>
  </si>
  <si>
    <t>资金落实率</t>
  </si>
  <si>
    <t>改善商业、就业、环境</t>
  </si>
  <si>
    <t>带来商业、就业、环境改善</t>
  </si>
  <si>
    <t>项目的实施实现了常年性对贫困地区的帮扶，为贫困地区商业、就业、环境改善提供了一定的支持</t>
  </si>
  <si>
    <t>支援贫困地区早日脱贫</t>
  </si>
  <si>
    <t>通过常年性对贫困地区的帮扶，实现对贫困地区早日脱贫的支持</t>
  </si>
  <si>
    <t>无</t>
  </si>
  <si>
    <r>
      <rPr>
        <b/>
        <sz val="15"/>
        <color rgb="FF000000"/>
        <rFont val="宋体"/>
        <charset val="134"/>
      </rPr>
      <t>2020年度</t>
    </r>
    <r>
      <rPr>
        <b/>
        <sz val="15"/>
        <color theme="1"/>
        <rFont val="宋体"/>
        <charset val="134"/>
      </rPr>
      <t>“项目前期专项资金”目标自评表</t>
    </r>
  </si>
  <si>
    <t>项目前期专项资金</t>
  </si>
  <si>
    <t>项目可行性研究报告评审完成率</t>
  </si>
  <si>
    <t>项目初步设计评审完成率</t>
  </si>
  <si>
    <t>经济效益</t>
  </si>
  <si>
    <r>
      <rPr>
        <sz val="10"/>
        <color rgb="FF000000"/>
        <rFont val="宋体"/>
        <charset val="134"/>
      </rPr>
      <t>2020年新冠疫情对经济社会造成巨大冲击，</t>
    </r>
    <r>
      <rPr>
        <sz val="10"/>
        <color rgb="FF000000"/>
        <rFont val="宋体"/>
        <charset val="134"/>
      </rPr>
      <t>固定资产投资</t>
    </r>
    <r>
      <rPr>
        <sz val="10"/>
        <color rgb="FF000000"/>
        <rFont val="宋体"/>
        <charset val="134"/>
      </rPr>
      <t>未能按</t>
    </r>
    <r>
      <rPr>
        <sz val="10"/>
        <color rgb="FF000000"/>
        <rFont val="宋体"/>
        <charset val="134"/>
      </rPr>
      <t>计划完成。</t>
    </r>
  </si>
  <si>
    <t>受新冠疫情影响，2020年第一季度地区经济滞停发展，虽然复工复产以来，重点经济指标逐月回升，达到疫后市调整目标要求。但仍未达到年初目标</t>
  </si>
  <si>
    <t>通过专家评审对项目未来的发展趋势有一定了解，并找到项目发展的优势与不足。</t>
  </si>
  <si>
    <t>区域规划环评、水土保持评估和地质灾害危险性评估报告均已完成</t>
  </si>
  <si>
    <t>满足项目前期工作与时俱进和高效运行要求</t>
  </si>
  <si>
    <t>获得肯定和好评</t>
  </si>
  <si>
    <t>服务对象满意度指标</t>
  </si>
  <si>
    <r>
      <rPr>
        <b/>
        <sz val="15"/>
        <color rgb="FF000000"/>
        <rFont val="宋体"/>
        <charset val="134"/>
      </rPr>
      <t>2020年度</t>
    </r>
    <r>
      <rPr>
        <b/>
        <sz val="15"/>
        <color theme="1"/>
        <rFont val="宋体"/>
        <charset val="134"/>
      </rPr>
      <t>“政府购买社会服务支出”目标自评表</t>
    </r>
  </si>
  <si>
    <t>政府购买社会服务支出</t>
  </si>
  <si>
    <t>保安保洁服务认可度</t>
  </si>
  <si>
    <t>第三方服务认可度</t>
  </si>
  <si>
    <t>物业完成率</t>
  </si>
  <si>
    <t>购买社会服务项目完成的质量认可度</t>
  </si>
  <si>
    <t>及时完成率</t>
  </si>
  <si>
    <t>≤100%</t>
  </si>
  <si>
    <t>在公共服务领域更多利用社会力度，加大政府购买服务力度，通过第三方服务项目进展及完成情况得到保障。</t>
  </si>
  <si>
    <t>为市民群众、工作人员提供整洁、安全、舒适、便捷的工作环境</t>
  </si>
  <si>
    <t>满足实际工作与时俱进和高效运行要求。</t>
  </si>
  <si>
    <t>项目的开展为市民群众和工作任由提供了后勤保障</t>
  </si>
  <si>
    <t>服务对象满意度</t>
  </si>
  <si>
    <r>
      <rPr>
        <b/>
        <sz val="15"/>
        <color rgb="FF000000"/>
        <rFont val="宋体"/>
        <charset val="134"/>
      </rPr>
      <t>2020年度</t>
    </r>
    <r>
      <rPr>
        <b/>
        <sz val="15"/>
        <color theme="1"/>
        <rFont val="宋体"/>
        <charset val="134"/>
      </rPr>
      <t>“   发展改革事务工作专项经费”目标自评表</t>
    </r>
  </si>
  <si>
    <t xml:space="preserve">   发展改革事务工作专项经费</t>
  </si>
  <si>
    <t>两型社会建设、体改、节能减排工作完成率</t>
  </si>
  <si>
    <t>均按计划完成</t>
  </si>
  <si>
    <t>“十四五”规划编制</t>
  </si>
  <si>
    <t>完成编制</t>
  </si>
  <si>
    <t>策划先进制造业、现代服务业、基础设施、生态环境、农田水利、社会发展六大领域“十四五”重点项目370个</t>
  </si>
  <si>
    <t>社会信用体系</t>
  </si>
  <si>
    <t>初步建立</t>
  </si>
  <si>
    <t>指导10家企业完成信用修复；完成1894家企业信用查询，确保失业保险稳岗返还资金及时拨付到位</t>
  </si>
  <si>
    <t>资金落实率100%</t>
  </si>
  <si>
    <t>创造资源节约型、环境友好型、诚实守信的社会</t>
  </si>
  <si>
    <t>持续深化“五减”“四进”改革，减事项、减环节、减材料、减时限、减跑动次数，落实事项应进必进，当好服务企业“店小二”</t>
  </si>
  <si>
    <t>改善人居生活环境，使人民幸福感得到提升</t>
  </si>
  <si>
    <t>通过两型社会建设、体改、节能减排工作，改善了人居生活环境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</si>
</sst>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b/>
      <sz val="15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2" borderId="15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28" fillId="25" borderId="1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0" borderId="0"/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0"/>
    <xf numFmtId="0" fontId="9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8" fillId="0" borderId="0"/>
    <xf numFmtId="0" fontId="9" fillId="18" borderId="0" applyNumberFormat="0" applyBorder="0" applyAlignment="0" applyProtection="0">
      <alignment vertical="center"/>
    </xf>
    <xf numFmtId="0" fontId="8" fillId="0" borderId="0"/>
    <xf numFmtId="0" fontId="15" fillId="2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0" fontId="2" fillId="0" borderId="2" xfId="1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9" fontId="4" fillId="0" borderId="2" xfId="1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3" fontId="0" fillId="0" borderId="0" xfId="8" applyFo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>
      <alignment vertical="center"/>
    </xf>
    <xf numFmtId="9" fontId="0" fillId="0" borderId="0" xfId="11" applyFont="1">
      <alignment vertical="center"/>
    </xf>
    <xf numFmtId="9" fontId="0" fillId="0" borderId="0" xfId="0" applyNumberForma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10" fontId="4" fillId="0" borderId="2" xfId="1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0" fontId="0" fillId="0" borderId="0" xfId="11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176" fontId="7" fillId="0" borderId="2" xfId="8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2" xfId="11" applyNumberFormat="1" applyFont="1" applyBorder="1">
      <alignment vertical="center"/>
    </xf>
    <xf numFmtId="10" fontId="4" fillId="0" borderId="2" xfId="11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9" fontId="4" fillId="0" borderId="2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0" fontId="7" fillId="0" borderId="2" xfId="11" applyNumberFormat="1" applyFont="1" applyBorder="1" applyAlignment="1">
      <alignment horizontal="center" vertical="center"/>
    </xf>
    <xf numFmtId="10" fontId="7" fillId="0" borderId="2" xfId="11" applyNumberFormat="1" applyFont="1" applyBorder="1">
      <alignment vertical="center"/>
    </xf>
    <xf numFmtId="10" fontId="0" fillId="0" borderId="0" xfId="11" applyNumberFormat="1" applyFont="1" applyBorder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10" xfId="57"/>
    <cellStyle name="60% - 强调文字颜色 6" xfId="58" builtinId="52"/>
    <cellStyle name="百分比 3" xfId="59"/>
    <cellStyle name="常规 17" xfId="60"/>
    <cellStyle name="常规 2" xfId="61"/>
    <cellStyle name="常规 3" xfId="62"/>
    <cellStyle name="常规 4" xfId="63"/>
    <cellStyle name="常规 5" xfId="64"/>
    <cellStyle name="常规 6 2" xfId="65"/>
    <cellStyle name="常规 7" xfId="66"/>
    <cellStyle name="常规 8" xfId="67"/>
    <cellStyle name="千位分隔 2" xfId="68"/>
    <cellStyle name="千位分隔 3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view="pageBreakPreview" zoomScale="85" zoomScaleNormal="100" topLeftCell="A28" workbookViewId="0">
      <selection activeCell="V45" sqref="V45"/>
    </sheetView>
  </sheetViews>
  <sheetFormatPr defaultColWidth="9" defaultRowHeight="13.5"/>
  <cols>
    <col min="1" max="2" width="5.625" customWidth="1"/>
    <col min="3" max="3" width="10.625" customWidth="1"/>
    <col min="4" max="4" width="9.625" customWidth="1"/>
    <col min="5" max="5" width="7.625" customWidth="1"/>
    <col min="6" max="8" width="6.625" customWidth="1"/>
    <col min="9" max="10" width="9.625" customWidth="1"/>
    <col min="11" max="11" width="12.125" customWidth="1"/>
    <col min="12" max="12" width="9.625" customWidth="1"/>
    <col min="13" max="13" width="40" hidden="1" customWidth="1"/>
    <col min="14" max="16" width="13.5" style="48" hidden="1" customWidth="1"/>
    <col min="17" max="17" width="8.375" style="49" hidden="1" customWidth="1"/>
    <col min="18" max="19" width="9" hidden="1" customWidth="1"/>
  </cols>
  <sheetData>
    <row r="1" ht="20.25" spans="1:1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ht="20.25" customHeight="1" spans="1:12">
      <c r="A2" s="51" t="s">
        <v>1</v>
      </c>
      <c r="B2" s="51"/>
      <c r="C2" s="51"/>
      <c r="D2" s="51"/>
      <c r="E2" s="51"/>
      <c r="F2" s="51"/>
      <c r="G2" s="52"/>
      <c r="H2" s="52"/>
      <c r="I2" s="52"/>
      <c r="J2" s="52"/>
      <c r="K2" s="58"/>
      <c r="L2" s="58" t="s">
        <v>2</v>
      </c>
    </row>
    <row r="3" ht="27" customHeight="1" spans="1:18">
      <c r="A3" s="53" t="s">
        <v>3</v>
      </c>
      <c r="B3" s="53"/>
      <c r="C3" s="53"/>
      <c r="D3" s="53" t="s">
        <v>4</v>
      </c>
      <c r="E3" s="53"/>
      <c r="F3" s="53"/>
      <c r="G3" s="53"/>
      <c r="H3" s="53"/>
      <c r="I3" s="53"/>
      <c r="J3" s="53"/>
      <c r="K3" s="53"/>
      <c r="L3" s="53"/>
      <c r="M3" s="59" t="s">
        <v>5</v>
      </c>
      <c r="N3" s="60" t="s">
        <v>6</v>
      </c>
      <c r="O3" s="60" t="s">
        <v>7</v>
      </c>
      <c r="P3" s="60" t="s">
        <v>8</v>
      </c>
      <c r="Q3" s="70" t="s">
        <v>9</v>
      </c>
      <c r="R3" s="52"/>
    </row>
    <row r="4" ht="27" customHeight="1" spans="1:18">
      <c r="A4" s="53" t="s">
        <v>10</v>
      </c>
      <c r="B4" s="53"/>
      <c r="C4" s="53"/>
      <c r="D4" s="54">
        <f>ROUND(P4/10000,2)</f>
        <v>1234.98</v>
      </c>
      <c r="E4" s="54"/>
      <c r="F4" s="54"/>
      <c r="G4" s="53" t="s">
        <v>11</v>
      </c>
      <c r="H4" s="53"/>
      <c r="I4" s="53"/>
      <c r="J4" s="54">
        <f>ROUND(P7/10000,2)</f>
        <v>1570.33</v>
      </c>
      <c r="K4" s="54"/>
      <c r="L4" s="54"/>
      <c r="M4" s="61" t="s">
        <v>12</v>
      </c>
      <c r="N4" s="62">
        <v>9722436.65</v>
      </c>
      <c r="O4" s="62">
        <v>12349760.34</v>
      </c>
      <c r="P4" s="63">
        <v>12349760.34</v>
      </c>
      <c r="Q4" s="71">
        <f>P4/N4</f>
        <v>1.2702330480086</v>
      </c>
      <c r="R4" s="52"/>
    </row>
    <row r="5" ht="27" customHeight="1" spans="1:18">
      <c r="A5" s="53" t="s">
        <v>13</v>
      </c>
      <c r="B5" s="53"/>
      <c r="C5" s="53"/>
      <c r="D5" s="53"/>
      <c r="E5" s="53" t="s">
        <v>14</v>
      </c>
      <c r="F5" s="53"/>
      <c r="G5" s="53" t="s">
        <v>15</v>
      </c>
      <c r="H5" s="53"/>
      <c r="I5" s="53"/>
      <c r="J5" s="53" t="s">
        <v>16</v>
      </c>
      <c r="K5" s="53"/>
      <c r="L5" s="53"/>
      <c r="M5" s="61" t="s">
        <v>17</v>
      </c>
      <c r="N5" s="64">
        <v>9233057.45</v>
      </c>
      <c r="O5" s="64">
        <v>12142740.5</v>
      </c>
      <c r="P5" s="63">
        <v>12142740.5</v>
      </c>
      <c r="Q5" s="71">
        <f>P5/N5</f>
        <v>1.31513754417287</v>
      </c>
      <c r="R5" s="52"/>
    </row>
    <row r="6" ht="27" customHeight="1" spans="1:18">
      <c r="A6" s="53"/>
      <c r="B6" s="53"/>
      <c r="C6" s="53"/>
      <c r="D6" s="53" t="s">
        <v>18</v>
      </c>
      <c r="E6" s="54">
        <f>ROUND(N8/10000,2)</f>
        <v>3132.54</v>
      </c>
      <c r="F6" s="54"/>
      <c r="G6" s="54">
        <f>ROUND(P8/10000,2)</f>
        <v>2805.31</v>
      </c>
      <c r="H6" s="54"/>
      <c r="I6" s="54"/>
      <c r="J6" s="65">
        <f>G6/E6</f>
        <v>0.895538444840289</v>
      </c>
      <c r="K6" s="65"/>
      <c r="L6" s="65"/>
      <c r="M6" s="61" t="s">
        <v>19</v>
      </c>
      <c r="N6" s="63">
        <v>489379.2</v>
      </c>
      <c r="O6" s="63">
        <v>207019.84</v>
      </c>
      <c r="P6" s="63">
        <v>207019.84</v>
      </c>
      <c r="Q6" s="71">
        <f>P6/N6</f>
        <v>0.423025416691188</v>
      </c>
      <c r="R6" s="52"/>
    </row>
    <row r="7" ht="27" customHeight="1" spans="1:18">
      <c r="A7" s="55" t="s">
        <v>20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61" t="s">
        <v>21</v>
      </c>
      <c r="N7" s="63">
        <v>21603000</v>
      </c>
      <c r="O7" s="63">
        <v>15703315.28</v>
      </c>
      <c r="P7" s="63">
        <v>15703315.28</v>
      </c>
      <c r="Q7" s="71">
        <f>P7/N7</f>
        <v>0.726904378095635</v>
      </c>
      <c r="R7" s="52"/>
    </row>
    <row r="8" ht="27" customHeight="1" spans="1:18">
      <c r="A8" s="53" t="s">
        <v>22</v>
      </c>
      <c r="B8" s="53"/>
      <c r="C8" s="53" t="s">
        <v>23</v>
      </c>
      <c r="D8" s="53" t="s">
        <v>24</v>
      </c>
      <c r="E8" s="53"/>
      <c r="F8" s="53" t="s">
        <v>25</v>
      </c>
      <c r="G8" s="53"/>
      <c r="H8" s="53"/>
      <c r="I8" s="53" t="s">
        <v>26</v>
      </c>
      <c r="J8" s="53"/>
      <c r="K8" s="53" t="s">
        <v>27</v>
      </c>
      <c r="L8" s="53"/>
      <c r="M8" s="59" t="s">
        <v>28</v>
      </c>
      <c r="N8" s="63">
        <f>N4+N7</f>
        <v>31325436.65</v>
      </c>
      <c r="O8" s="63">
        <f>O4+O7</f>
        <v>28053075.62</v>
      </c>
      <c r="P8" s="63">
        <f>P4+P7</f>
        <v>28053075.62</v>
      </c>
      <c r="Q8" s="71">
        <f>P8/N8</f>
        <v>0.895536618800811</v>
      </c>
      <c r="R8" s="52"/>
    </row>
    <row r="9" ht="36" customHeight="1" spans="1:18">
      <c r="A9" s="53"/>
      <c r="B9" s="53"/>
      <c r="C9" s="53" t="s">
        <v>29</v>
      </c>
      <c r="D9" s="53" t="s">
        <v>30</v>
      </c>
      <c r="E9" s="53"/>
      <c r="F9" s="53" t="s">
        <v>31</v>
      </c>
      <c r="G9" s="53"/>
      <c r="H9" s="53"/>
      <c r="I9" s="13">
        <v>0.17</v>
      </c>
      <c r="J9" s="10"/>
      <c r="K9" s="10" t="s">
        <v>32</v>
      </c>
      <c r="L9" s="10"/>
      <c r="M9" s="66"/>
      <c r="N9" s="67"/>
      <c r="O9" s="67"/>
      <c r="P9" s="67"/>
      <c r="Q9" s="72"/>
      <c r="R9" s="66"/>
    </row>
    <row r="10" ht="27" customHeight="1" spans="1:18">
      <c r="A10" s="53"/>
      <c r="B10" s="53"/>
      <c r="C10" s="53"/>
      <c r="D10" s="53"/>
      <c r="E10" s="53"/>
      <c r="F10" s="53" t="s">
        <v>33</v>
      </c>
      <c r="G10" s="53"/>
      <c r="H10" s="53"/>
      <c r="I10" s="36">
        <v>0.603</v>
      </c>
      <c r="J10" s="10"/>
      <c r="K10" s="10" t="s">
        <v>34</v>
      </c>
      <c r="L10" s="10"/>
      <c r="M10" s="66"/>
      <c r="N10" s="67"/>
      <c r="O10" s="67"/>
      <c r="P10" s="67"/>
      <c r="Q10" s="72"/>
      <c r="R10" s="66"/>
    </row>
    <row r="11" ht="27" customHeight="1" spans="1:18">
      <c r="A11" s="55" t="s">
        <v>35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66"/>
      <c r="N11" s="67"/>
      <c r="O11" s="67"/>
      <c r="P11" s="67"/>
      <c r="Q11" s="72"/>
      <c r="R11" s="66"/>
    </row>
    <row r="12" ht="27" customHeight="1" spans="1:18">
      <c r="A12" s="53" t="s">
        <v>22</v>
      </c>
      <c r="B12" s="53"/>
      <c r="C12" s="53" t="s">
        <v>23</v>
      </c>
      <c r="D12" s="53" t="s">
        <v>24</v>
      </c>
      <c r="E12" s="53"/>
      <c r="F12" s="53" t="s">
        <v>25</v>
      </c>
      <c r="G12" s="53"/>
      <c r="H12" s="53"/>
      <c r="I12" s="53" t="s">
        <v>26</v>
      </c>
      <c r="J12" s="53"/>
      <c r="K12" s="53" t="s">
        <v>27</v>
      </c>
      <c r="L12" s="53"/>
      <c r="M12" s="66"/>
      <c r="N12" s="67"/>
      <c r="O12" s="67"/>
      <c r="P12" s="67"/>
      <c r="Q12" s="72"/>
      <c r="R12" s="66"/>
    </row>
    <row r="13" ht="27" customHeight="1" spans="1:18">
      <c r="A13" s="53"/>
      <c r="B13" s="53"/>
      <c r="C13" s="53" t="s">
        <v>36</v>
      </c>
      <c r="D13" s="53" t="s">
        <v>37</v>
      </c>
      <c r="E13" s="53"/>
      <c r="F13" s="53" t="s">
        <v>38</v>
      </c>
      <c r="G13" s="53"/>
      <c r="H13" s="53"/>
      <c r="I13" s="53" t="s">
        <v>39</v>
      </c>
      <c r="J13" s="53"/>
      <c r="K13" s="53" t="s">
        <v>39</v>
      </c>
      <c r="L13" s="53"/>
      <c r="M13" s="66"/>
      <c r="N13" s="67"/>
      <c r="O13" s="67"/>
      <c r="P13" s="67"/>
      <c r="Q13" s="72"/>
      <c r="R13" s="66"/>
    </row>
    <row r="14" ht="27" customHeight="1" spans="1:18">
      <c r="A14" s="53"/>
      <c r="B14" s="53"/>
      <c r="C14" s="53"/>
      <c r="D14" s="53"/>
      <c r="E14" s="53"/>
      <c r="F14" s="53" t="s">
        <v>40</v>
      </c>
      <c r="G14" s="53"/>
      <c r="H14" s="53"/>
      <c r="I14" s="53" t="s">
        <v>41</v>
      </c>
      <c r="J14" s="53"/>
      <c r="K14" s="53" t="s">
        <v>41</v>
      </c>
      <c r="L14" s="53"/>
      <c r="M14" s="66"/>
      <c r="N14" s="67"/>
      <c r="O14" s="67"/>
      <c r="P14" s="67"/>
      <c r="Q14" s="72"/>
      <c r="R14" s="66"/>
    </row>
    <row r="15" ht="27" customHeight="1" spans="1:18">
      <c r="A15" s="53"/>
      <c r="B15" s="53"/>
      <c r="C15" s="53"/>
      <c r="D15" s="53"/>
      <c r="E15" s="53"/>
      <c r="F15" s="53" t="s">
        <v>42</v>
      </c>
      <c r="G15" s="53"/>
      <c r="H15" s="53"/>
      <c r="I15" s="53" t="s">
        <v>43</v>
      </c>
      <c r="J15" s="53"/>
      <c r="K15" s="53" t="s">
        <v>43</v>
      </c>
      <c r="L15" s="53"/>
      <c r="M15" s="66"/>
      <c r="N15" s="67"/>
      <c r="O15" s="67"/>
      <c r="P15" s="67"/>
      <c r="Q15" s="72"/>
      <c r="R15" s="66"/>
    </row>
    <row r="16" ht="48.95" customHeight="1" spans="1:18">
      <c r="A16" s="53"/>
      <c r="B16" s="53"/>
      <c r="C16" s="53"/>
      <c r="D16" s="53" t="s">
        <v>44</v>
      </c>
      <c r="E16" s="53"/>
      <c r="F16" s="53" t="s">
        <v>45</v>
      </c>
      <c r="G16" s="53"/>
      <c r="H16" s="53"/>
      <c r="I16" s="10" t="s">
        <v>46</v>
      </c>
      <c r="J16" s="10"/>
      <c r="K16" s="53" t="s">
        <v>47</v>
      </c>
      <c r="L16" s="53"/>
      <c r="M16" s="66"/>
      <c r="N16" s="67"/>
      <c r="O16" s="67"/>
      <c r="P16" s="67"/>
      <c r="Q16" s="72"/>
      <c r="R16" s="66"/>
    </row>
    <row r="17" ht="27" customHeight="1" spans="1:18">
      <c r="A17" s="53"/>
      <c r="B17" s="53"/>
      <c r="C17" s="53"/>
      <c r="D17" s="53"/>
      <c r="E17" s="53"/>
      <c r="F17" s="53" t="s">
        <v>48</v>
      </c>
      <c r="G17" s="53"/>
      <c r="H17" s="53"/>
      <c r="I17" s="13">
        <v>1</v>
      </c>
      <c r="J17" s="10"/>
      <c r="K17" s="53" t="s">
        <v>49</v>
      </c>
      <c r="L17" s="53"/>
      <c r="M17" s="66"/>
      <c r="N17" s="67"/>
      <c r="O17" s="67"/>
      <c r="P17" s="67"/>
      <c r="Q17" s="72"/>
      <c r="R17" s="66"/>
    </row>
    <row r="18" ht="27" customHeight="1" spans="1:18">
      <c r="A18" s="55" t="s">
        <v>50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6"/>
      <c r="N18" s="67"/>
      <c r="O18" s="67"/>
      <c r="P18" s="67"/>
      <c r="Q18" s="72"/>
      <c r="R18" s="66"/>
    </row>
    <row r="19" ht="27" customHeight="1" spans="1:18">
      <c r="A19" s="53" t="s">
        <v>22</v>
      </c>
      <c r="B19" s="53"/>
      <c r="C19" s="53" t="s">
        <v>23</v>
      </c>
      <c r="D19" s="53" t="s">
        <v>24</v>
      </c>
      <c r="E19" s="53"/>
      <c r="F19" s="53" t="s">
        <v>25</v>
      </c>
      <c r="G19" s="53"/>
      <c r="H19" s="53"/>
      <c r="I19" s="53" t="s">
        <v>26</v>
      </c>
      <c r="J19" s="53"/>
      <c r="K19" s="53" t="s">
        <v>27</v>
      </c>
      <c r="L19" s="53"/>
      <c r="M19" s="66"/>
      <c r="N19" s="67"/>
      <c r="O19" s="67"/>
      <c r="P19" s="67"/>
      <c r="Q19" s="72"/>
      <c r="R19" s="66"/>
    </row>
    <row r="20" ht="27" customHeight="1" spans="1:18">
      <c r="A20" s="53"/>
      <c r="B20" s="53"/>
      <c r="C20" s="53" t="s">
        <v>36</v>
      </c>
      <c r="D20" s="53" t="s">
        <v>37</v>
      </c>
      <c r="E20" s="53"/>
      <c r="F20" s="53" t="s">
        <v>51</v>
      </c>
      <c r="G20" s="53"/>
      <c r="H20" s="53"/>
      <c r="I20" s="10" t="s">
        <v>52</v>
      </c>
      <c r="J20" s="10"/>
      <c r="K20" s="53" t="s">
        <v>53</v>
      </c>
      <c r="L20" s="53"/>
      <c r="M20" s="66"/>
      <c r="N20" s="67"/>
      <c r="O20" s="67"/>
      <c r="P20" s="67"/>
      <c r="Q20" s="72"/>
      <c r="R20" s="66"/>
    </row>
    <row r="21" ht="27" customHeight="1" spans="1:18">
      <c r="A21" s="53"/>
      <c r="B21" s="53"/>
      <c r="C21" s="53"/>
      <c r="D21" s="53"/>
      <c r="E21" s="53"/>
      <c r="F21" s="53" t="s">
        <v>54</v>
      </c>
      <c r="G21" s="53"/>
      <c r="H21" s="53"/>
      <c r="I21" s="10" t="s">
        <v>55</v>
      </c>
      <c r="J21" s="10"/>
      <c r="K21" s="10" t="s">
        <v>56</v>
      </c>
      <c r="L21" s="10"/>
      <c r="M21" s="66"/>
      <c r="N21" s="67"/>
      <c r="O21" s="67"/>
      <c r="P21" s="67"/>
      <c r="Q21" s="72"/>
      <c r="R21" s="66"/>
    </row>
    <row r="22" ht="50.1" customHeight="1" spans="1:18">
      <c r="A22" s="53"/>
      <c r="B22" s="53"/>
      <c r="C22" s="53" t="s">
        <v>29</v>
      </c>
      <c r="D22" s="53" t="s">
        <v>57</v>
      </c>
      <c r="E22" s="53"/>
      <c r="F22" s="53" t="s">
        <v>58</v>
      </c>
      <c r="G22" s="53"/>
      <c r="H22" s="53"/>
      <c r="I22" s="53" t="s">
        <v>59</v>
      </c>
      <c r="J22" s="53"/>
      <c r="K22" s="53" t="s">
        <v>60</v>
      </c>
      <c r="L22" s="53"/>
      <c r="M22" s="66"/>
      <c r="N22" s="67"/>
      <c r="O22" s="67"/>
      <c r="P22" s="67"/>
      <c r="Q22" s="72"/>
      <c r="R22" s="66"/>
    </row>
    <row r="23" ht="51" customHeight="1" spans="1:18">
      <c r="A23" s="53"/>
      <c r="B23" s="53"/>
      <c r="C23" s="53"/>
      <c r="D23" s="53"/>
      <c r="E23" s="53"/>
      <c r="F23" s="53" t="s">
        <v>61</v>
      </c>
      <c r="G23" s="53"/>
      <c r="H23" s="53"/>
      <c r="I23" s="53" t="s">
        <v>62</v>
      </c>
      <c r="J23" s="53"/>
      <c r="K23" s="53" t="s">
        <v>63</v>
      </c>
      <c r="L23" s="53"/>
      <c r="M23" s="66"/>
      <c r="N23" s="67"/>
      <c r="O23" s="67"/>
      <c r="P23" s="67"/>
      <c r="Q23" s="72"/>
      <c r="R23" s="66"/>
    </row>
    <row r="24" ht="48" customHeight="1" spans="1:18">
      <c r="A24" s="53"/>
      <c r="B24" s="53"/>
      <c r="C24" s="53"/>
      <c r="D24" s="53" t="s">
        <v>64</v>
      </c>
      <c r="E24" s="53"/>
      <c r="F24" s="53" t="s">
        <v>65</v>
      </c>
      <c r="G24" s="53"/>
      <c r="H24" s="53"/>
      <c r="I24" s="53" t="s">
        <v>66</v>
      </c>
      <c r="J24" s="53"/>
      <c r="K24" s="53" t="s">
        <v>67</v>
      </c>
      <c r="L24" s="53"/>
      <c r="M24" s="66"/>
      <c r="N24" s="67"/>
      <c r="O24" s="67"/>
      <c r="P24" s="67"/>
      <c r="Q24" s="72"/>
      <c r="R24" s="66"/>
    </row>
    <row r="25" ht="27" customHeight="1" spans="1:18">
      <c r="A25" s="55" t="s">
        <v>68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66"/>
      <c r="N25" s="67"/>
      <c r="O25" s="67"/>
      <c r="P25" s="67"/>
      <c r="Q25" s="72"/>
      <c r="R25" s="66"/>
    </row>
    <row r="26" ht="27" customHeight="1" spans="1:18">
      <c r="A26" s="53" t="s">
        <v>22</v>
      </c>
      <c r="B26" s="53"/>
      <c r="C26" s="53" t="s">
        <v>23</v>
      </c>
      <c r="D26" s="53" t="s">
        <v>24</v>
      </c>
      <c r="E26" s="53"/>
      <c r="F26" s="53" t="s">
        <v>25</v>
      </c>
      <c r="G26" s="53"/>
      <c r="H26" s="53"/>
      <c r="I26" s="53" t="s">
        <v>26</v>
      </c>
      <c r="J26" s="53"/>
      <c r="K26" s="53" t="s">
        <v>27</v>
      </c>
      <c r="L26" s="53"/>
      <c r="M26" s="66"/>
      <c r="N26" s="67"/>
      <c r="O26" s="67"/>
      <c r="P26" s="67"/>
      <c r="Q26" s="72"/>
      <c r="R26" s="66"/>
    </row>
    <row r="27" ht="53.25" customHeight="1" spans="1:12">
      <c r="A27" s="53"/>
      <c r="B27" s="53"/>
      <c r="C27" s="53" t="s">
        <v>29</v>
      </c>
      <c r="D27" s="53" t="s">
        <v>57</v>
      </c>
      <c r="E27" s="53"/>
      <c r="F27" s="53" t="s">
        <v>69</v>
      </c>
      <c r="G27" s="53"/>
      <c r="H27" s="53"/>
      <c r="I27" s="53" t="s">
        <v>70</v>
      </c>
      <c r="J27" s="53"/>
      <c r="K27" s="53" t="s">
        <v>71</v>
      </c>
      <c r="L27" s="53"/>
    </row>
    <row r="28" ht="41.25" customHeight="1" spans="1:12">
      <c r="A28" s="53"/>
      <c r="B28" s="53"/>
      <c r="C28" s="53"/>
      <c r="D28" s="53"/>
      <c r="E28" s="53"/>
      <c r="F28" s="53" t="s">
        <v>72</v>
      </c>
      <c r="G28" s="53"/>
      <c r="H28" s="53"/>
      <c r="I28" s="53" t="s">
        <v>73</v>
      </c>
      <c r="J28" s="53"/>
      <c r="K28" s="53" t="s">
        <v>74</v>
      </c>
      <c r="L28" s="53"/>
    </row>
    <row r="29" ht="27" customHeight="1" spans="1:12">
      <c r="A29" s="55" t="s">
        <v>75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ht="27" customHeight="1" spans="1:12">
      <c r="A30" s="53" t="s">
        <v>22</v>
      </c>
      <c r="B30" s="53"/>
      <c r="C30" s="53" t="s">
        <v>23</v>
      </c>
      <c r="D30" s="53" t="s">
        <v>24</v>
      </c>
      <c r="E30" s="53"/>
      <c r="F30" s="53" t="s">
        <v>25</v>
      </c>
      <c r="G30" s="53"/>
      <c r="H30" s="53"/>
      <c r="I30" s="53" t="s">
        <v>26</v>
      </c>
      <c r="J30" s="53"/>
      <c r="K30" s="53" t="s">
        <v>27</v>
      </c>
      <c r="L30" s="53"/>
    </row>
    <row r="31" ht="27" customHeight="1" spans="1:12">
      <c r="A31" s="53"/>
      <c r="B31" s="53"/>
      <c r="C31" s="53" t="s">
        <v>36</v>
      </c>
      <c r="D31" s="53" t="s">
        <v>37</v>
      </c>
      <c r="E31" s="53"/>
      <c r="F31" s="53" t="s">
        <v>76</v>
      </c>
      <c r="G31" s="53"/>
      <c r="H31" s="53"/>
      <c r="I31" s="10" t="s">
        <v>77</v>
      </c>
      <c r="J31" s="10"/>
      <c r="K31" s="10" t="s">
        <v>78</v>
      </c>
      <c r="L31" s="10"/>
    </row>
    <row r="32" ht="27" customHeight="1" spans="1:12">
      <c r="A32" s="53"/>
      <c r="B32" s="53"/>
      <c r="C32" s="53"/>
      <c r="D32" s="53"/>
      <c r="E32" s="53"/>
      <c r="F32" s="53" t="s">
        <v>79</v>
      </c>
      <c r="G32" s="53"/>
      <c r="H32" s="53"/>
      <c r="I32" s="10" t="s">
        <v>80</v>
      </c>
      <c r="J32" s="10"/>
      <c r="K32" s="10" t="s">
        <v>81</v>
      </c>
      <c r="L32" s="10"/>
    </row>
    <row r="33" ht="27" customHeight="1" spans="1:12">
      <c r="A33" s="53"/>
      <c r="B33" s="53"/>
      <c r="C33" s="53"/>
      <c r="D33" s="53"/>
      <c r="E33" s="53"/>
      <c r="F33" s="53" t="s">
        <v>82</v>
      </c>
      <c r="G33" s="53"/>
      <c r="H33" s="53"/>
      <c r="I33" s="10" t="s">
        <v>83</v>
      </c>
      <c r="J33" s="10"/>
      <c r="K33" s="10" t="s">
        <v>84</v>
      </c>
      <c r="L33" s="10"/>
    </row>
    <row r="34" ht="27" customHeight="1" spans="1:12">
      <c r="A34" s="53"/>
      <c r="B34" s="53"/>
      <c r="C34" s="53"/>
      <c r="D34" s="53"/>
      <c r="E34" s="53"/>
      <c r="F34" s="53" t="s">
        <v>85</v>
      </c>
      <c r="G34" s="53"/>
      <c r="H34" s="53"/>
      <c r="I34" s="10" t="s">
        <v>86</v>
      </c>
      <c r="J34" s="10"/>
      <c r="K34" s="10" t="s">
        <v>86</v>
      </c>
      <c r="L34" s="10"/>
    </row>
    <row r="35" ht="61.5" customHeight="1" spans="1:12">
      <c r="A35" s="53"/>
      <c r="B35" s="53"/>
      <c r="C35" s="53" t="s">
        <v>29</v>
      </c>
      <c r="D35" s="53" t="s">
        <v>30</v>
      </c>
      <c r="E35" s="53"/>
      <c r="F35" s="53" t="s">
        <v>87</v>
      </c>
      <c r="G35" s="53"/>
      <c r="H35" s="53"/>
      <c r="I35" s="53" t="s">
        <v>88</v>
      </c>
      <c r="J35" s="53"/>
      <c r="K35" s="53" t="s">
        <v>89</v>
      </c>
      <c r="L35" s="53"/>
    </row>
    <row r="36" ht="27" customHeight="1" spans="1:12">
      <c r="A36" s="55" t="s">
        <v>90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ht="27" customHeight="1" spans="1:12">
      <c r="A37" s="53" t="s">
        <v>22</v>
      </c>
      <c r="B37" s="53"/>
      <c r="C37" s="53" t="s">
        <v>23</v>
      </c>
      <c r="D37" s="53" t="s">
        <v>24</v>
      </c>
      <c r="E37" s="53"/>
      <c r="F37" s="53" t="s">
        <v>25</v>
      </c>
      <c r="G37" s="53"/>
      <c r="H37" s="53"/>
      <c r="I37" s="53" t="s">
        <v>26</v>
      </c>
      <c r="J37" s="53"/>
      <c r="K37" s="53" t="s">
        <v>27</v>
      </c>
      <c r="L37" s="53"/>
    </row>
    <row r="38" ht="27" customHeight="1" spans="1:12">
      <c r="A38" s="53"/>
      <c r="B38" s="53"/>
      <c r="C38" s="53" t="s">
        <v>36</v>
      </c>
      <c r="D38" s="53" t="s">
        <v>37</v>
      </c>
      <c r="E38" s="53"/>
      <c r="F38" s="53" t="s">
        <v>91</v>
      </c>
      <c r="G38" s="53"/>
      <c r="H38" s="53"/>
      <c r="I38" s="53" t="s">
        <v>92</v>
      </c>
      <c r="J38" s="53"/>
      <c r="K38" s="53" t="s">
        <v>92</v>
      </c>
      <c r="L38" s="53"/>
    </row>
    <row r="39" ht="27" customHeight="1" spans="1:12">
      <c r="A39" s="53"/>
      <c r="B39" s="53"/>
      <c r="C39" s="53"/>
      <c r="D39" s="53" t="s">
        <v>44</v>
      </c>
      <c r="E39" s="53"/>
      <c r="F39" s="53" t="s">
        <v>93</v>
      </c>
      <c r="G39" s="53"/>
      <c r="H39" s="53"/>
      <c r="I39" s="68">
        <v>1</v>
      </c>
      <c r="J39" s="53"/>
      <c r="K39" s="68">
        <v>1</v>
      </c>
      <c r="L39" s="53"/>
    </row>
    <row r="40" ht="52.5" customHeight="1" spans="1:12">
      <c r="A40" s="53"/>
      <c r="B40" s="53"/>
      <c r="C40" s="53" t="s">
        <v>29</v>
      </c>
      <c r="D40" s="53" t="s">
        <v>57</v>
      </c>
      <c r="E40" s="53"/>
      <c r="F40" s="53" t="s">
        <v>94</v>
      </c>
      <c r="G40" s="53"/>
      <c r="H40" s="53"/>
      <c r="I40" s="53" t="s">
        <v>95</v>
      </c>
      <c r="J40" s="53"/>
      <c r="K40" s="53" t="s">
        <v>95</v>
      </c>
      <c r="L40" s="53"/>
    </row>
    <row r="41" ht="52.5" customHeight="1" spans="1:12">
      <c r="A41" s="53"/>
      <c r="B41" s="53"/>
      <c r="C41" s="53"/>
      <c r="D41" s="53"/>
      <c r="E41" s="53"/>
      <c r="F41" s="53" t="s">
        <v>96</v>
      </c>
      <c r="G41" s="53"/>
      <c r="H41" s="53"/>
      <c r="I41" s="53" t="s">
        <v>95</v>
      </c>
      <c r="J41" s="53"/>
      <c r="K41" s="53" t="s">
        <v>97</v>
      </c>
      <c r="L41" s="53"/>
    </row>
    <row r="42" ht="46.5" customHeight="1" spans="1:12">
      <c r="A42" s="53" t="s">
        <v>22</v>
      </c>
      <c r="B42" s="53"/>
      <c r="C42" s="53" t="s">
        <v>29</v>
      </c>
      <c r="D42" s="53" t="s">
        <v>64</v>
      </c>
      <c r="E42" s="53"/>
      <c r="F42" s="53" t="s">
        <v>98</v>
      </c>
      <c r="G42" s="53"/>
      <c r="H42" s="53"/>
      <c r="I42" s="53" t="s">
        <v>99</v>
      </c>
      <c r="J42" s="53"/>
      <c r="K42" s="53" t="s">
        <v>100</v>
      </c>
      <c r="L42" s="53"/>
    </row>
    <row r="43" ht="27" customHeight="1" spans="1:12">
      <c r="A43" s="53"/>
      <c r="B43" s="53"/>
      <c r="C43" s="53"/>
      <c r="D43" s="53"/>
      <c r="E43" s="53"/>
      <c r="F43" s="53" t="s">
        <v>101</v>
      </c>
      <c r="G43" s="53"/>
      <c r="H43" s="53"/>
      <c r="I43" s="53" t="s">
        <v>95</v>
      </c>
      <c r="J43" s="53"/>
      <c r="K43" s="53" t="s">
        <v>101</v>
      </c>
      <c r="L43" s="53"/>
    </row>
    <row r="44" ht="27" customHeight="1" spans="1:12">
      <c r="A44" s="53"/>
      <c r="B44" s="53"/>
      <c r="C44" s="53" t="s">
        <v>102</v>
      </c>
      <c r="D44" s="53" t="s">
        <v>103</v>
      </c>
      <c r="E44" s="53"/>
      <c r="F44" s="53" t="s">
        <v>103</v>
      </c>
      <c r="G44" s="53"/>
      <c r="H44" s="53"/>
      <c r="I44" s="53" t="s">
        <v>46</v>
      </c>
      <c r="J44" s="53"/>
      <c r="K44" s="13">
        <v>0.95</v>
      </c>
      <c r="L44" s="10"/>
    </row>
    <row r="45" ht="169.5" customHeight="1" spans="1:13">
      <c r="A45" s="53" t="s">
        <v>104</v>
      </c>
      <c r="B45" s="53"/>
      <c r="C45" s="53"/>
      <c r="D45" s="56" t="s">
        <v>105</v>
      </c>
      <c r="E45" s="56"/>
      <c r="F45" s="56"/>
      <c r="G45" s="56"/>
      <c r="H45" s="56"/>
      <c r="I45" s="56"/>
      <c r="J45" s="56"/>
      <c r="K45" s="56"/>
      <c r="L45" s="56"/>
      <c r="M45" s="69"/>
    </row>
    <row r="46" ht="118.5" customHeight="1" spans="1:13">
      <c r="A46" s="53" t="s">
        <v>106</v>
      </c>
      <c r="B46" s="53"/>
      <c r="C46" s="53"/>
      <c r="D46" s="57" t="s">
        <v>107</v>
      </c>
      <c r="E46" s="57"/>
      <c r="F46" s="57"/>
      <c r="G46" s="57"/>
      <c r="H46" s="57"/>
      <c r="I46" s="57"/>
      <c r="J46" s="57"/>
      <c r="K46" s="57"/>
      <c r="L46" s="57"/>
      <c r="M46" s="69"/>
    </row>
  </sheetData>
  <mergeCells count="157">
    <mergeCell ref="A1:L1"/>
    <mergeCell ref="A2:F2"/>
    <mergeCell ref="A3:C3"/>
    <mergeCell ref="D3:L3"/>
    <mergeCell ref="A4:C4"/>
    <mergeCell ref="D4:F4"/>
    <mergeCell ref="G4:I4"/>
    <mergeCell ref="J4:L4"/>
    <mergeCell ref="E5:F5"/>
    <mergeCell ref="G5:I5"/>
    <mergeCell ref="J5:L5"/>
    <mergeCell ref="E6:F6"/>
    <mergeCell ref="G6:I6"/>
    <mergeCell ref="J6:L6"/>
    <mergeCell ref="A7:L7"/>
    <mergeCell ref="D8:E8"/>
    <mergeCell ref="F8:H8"/>
    <mergeCell ref="I8:J8"/>
    <mergeCell ref="K8:L8"/>
    <mergeCell ref="F9:H9"/>
    <mergeCell ref="I9:J9"/>
    <mergeCell ref="K9:L9"/>
    <mergeCell ref="F10:H10"/>
    <mergeCell ref="I10:J10"/>
    <mergeCell ref="K10:L10"/>
    <mergeCell ref="A11:L11"/>
    <mergeCell ref="D12:E12"/>
    <mergeCell ref="F12:H12"/>
    <mergeCell ref="I12:J12"/>
    <mergeCell ref="K12:L12"/>
    <mergeCell ref="F13:H13"/>
    <mergeCell ref="I13:J13"/>
    <mergeCell ref="K13:L13"/>
    <mergeCell ref="F14:H14"/>
    <mergeCell ref="I14:J14"/>
    <mergeCell ref="K14:L14"/>
    <mergeCell ref="F15:H15"/>
    <mergeCell ref="I15:J15"/>
    <mergeCell ref="K15:L15"/>
    <mergeCell ref="F16:H16"/>
    <mergeCell ref="I16:J16"/>
    <mergeCell ref="K16:L16"/>
    <mergeCell ref="F17:H17"/>
    <mergeCell ref="I17:J17"/>
    <mergeCell ref="K17:L17"/>
    <mergeCell ref="A18:L18"/>
    <mergeCell ref="D19:E19"/>
    <mergeCell ref="F19:H19"/>
    <mergeCell ref="I19:J19"/>
    <mergeCell ref="K19:L19"/>
    <mergeCell ref="F20:H20"/>
    <mergeCell ref="I20:J20"/>
    <mergeCell ref="K20:L20"/>
    <mergeCell ref="F21:H21"/>
    <mergeCell ref="I21:J21"/>
    <mergeCell ref="K21:L21"/>
    <mergeCell ref="F22:H22"/>
    <mergeCell ref="I22:J22"/>
    <mergeCell ref="K22:L22"/>
    <mergeCell ref="F23:H23"/>
    <mergeCell ref="I23:J23"/>
    <mergeCell ref="K23:L23"/>
    <mergeCell ref="D24:E24"/>
    <mergeCell ref="F24:H24"/>
    <mergeCell ref="I24:J24"/>
    <mergeCell ref="K24:L24"/>
    <mergeCell ref="A25:L25"/>
    <mergeCell ref="D26:E26"/>
    <mergeCell ref="F26:H26"/>
    <mergeCell ref="I26:J26"/>
    <mergeCell ref="K26:L26"/>
    <mergeCell ref="F27:H27"/>
    <mergeCell ref="I27:J27"/>
    <mergeCell ref="K27:L27"/>
    <mergeCell ref="F28:H28"/>
    <mergeCell ref="I28:J28"/>
    <mergeCell ref="K28:L28"/>
    <mergeCell ref="A29:L29"/>
    <mergeCell ref="D30:E30"/>
    <mergeCell ref="F30:H30"/>
    <mergeCell ref="I30:J30"/>
    <mergeCell ref="K30:L30"/>
    <mergeCell ref="F31:H31"/>
    <mergeCell ref="I31:J31"/>
    <mergeCell ref="K31:L31"/>
    <mergeCell ref="F32:H32"/>
    <mergeCell ref="I32:J32"/>
    <mergeCell ref="K32:L32"/>
    <mergeCell ref="F33:H33"/>
    <mergeCell ref="I33:J33"/>
    <mergeCell ref="K33:L33"/>
    <mergeCell ref="F34:H34"/>
    <mergeCell ref="I34:J34"/>
    <mergeCell ref="K34:L34"/>
    <mergeCell ref="D35:E35"/>
    <mergeCell ref="F35:H35"/>
    <mergeCell ref="I35:J35"/>
    <mergeCell ref="K35:L35"/>
    <mergeCell ref="A36:L36"/>
    <mergeCell ref="D37:E37"/>
    <mergeCell ref="F37:H37"/>
    <mergeCell ref="I37:J37"/>
    <mergeCell ref="K37:L37"/>
    <mergeCell ref="D38:E38"/>
    <mergeCell ref="F38:H38"/>
    <mergeCell ref="I38:J38"/>
    <mergeCell ref="K38:L38"/>
    <mergeCell ref="D39:E39"/>
    <mergeCell ref="F39:H39"/>
    <mergeCell ref="I39:J39"/>
    <mergeCell ref="K39:L39"/>
    <mergeCell ref="F40:H40"/>
    <mergeCell ref="I40:J40"/>
    <mergeCell ref="K40:L40"/>
    <mergeCell ref="F41:H41"/>
    <mergeCell ref="I41:J41"/>
    <mergeCell ref="K41:L41"/>
    <mergeCell ref="F42:H42"/>
    <mergeCell ref="I42:J42"/>
    <mergeCell ref="K42:L42"/>
    <mergeCell ref="F43:H43"/>
    <mergeCell ref="I43:J43"/>
    <mergeCell ref="K43:L43"/>
    <mergeCell ref="D44:E44"/>
    <mergeCell ref="F44:H44"/>
    <mergeCell ref="I44:J44"/>
    <mergeCell ref="K44:L44"/>
    <mergeCell ref="A45:C45"/>
    <mergeCell ref="D45:L45"/>
    <mergeCell ref="A46:C46"/>
    <mergeCell ref="D46:L46"/>
    <mergeCell ref="C9:C10"/>
    <mergeCell ref="C13:C17"/>
    <mergeCell ref="C20:C21"/>
    <mergeCell ref="C22:C24"/>
    <mergeCell ref="C27:C28"/>
    <mergeCell ref="C31:C34"/>
    <mergeCell ref="C38:C39"/>
    <mergeCell ref="C40:C41"/>
    <mergeCell ref="C42:C43"/>
    <mergeCell ref="A8:B10"/>
    <mergeCell ref="A5:C6"/>
    <mergeCell ref="D9:E10"/>
    <mergeCell ref="D13:E15"/>
    <mergeCell ref="D31:E34"/>
    <mergeCell ref="D16:E17"/>
    <mergeCell ref="A30:B35"/>
    <mergeCell ref="A12:B17"/>
    <mergeCell ref="A19:B24"/>
    <mergeCell ref="A26:B28"/>
    <mergeCell ref="D22:E23"/>
    <mergeCell ref="D20:E21"/>
    <mergeCell ref="D27:E28"/>
    <mergeCell ref="A37:B41"/>
    <mergeCell ref="A42:B44"/>
    <mergeCell ref="D40:E41"/>
    <mergeCell ref="D42:E43"/>
  </mergeCells>
  <pageMargins left="0.708661417322835" right="0.708661417322835" top="0.748031496062992" bottom="0.748031496062992" header="0.31496062992126" footer="0.31496062992126"/>
  <pageSetup paperSize="9" scale="89" orientation="portrait" horizontalDpi="1200" verticalDpi="1200"/>
  <headerFooter/>
  <rowBreaks count="2" manualBreakCount="2">
    <brk id="24" max="11" man="1"/>
    <brk id="4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view="pageBreakPreview" zoomScaleNormal="100" workbookViewId="0">
      <selection activeCell="A1" sqref="A1:H1"/>
    </sheetView>
  </sheetViews>
  <sheetFormatPr defaultColWidth="9" defaultRowHeight="13.5"/>
  <cols>
    <col min="1" max="3" width="8.375" customWidth="1"/>
    <col min="4" max="5" width="10.625" customWidth="1"/>
    <col min="6" max="6" width="12.625" customWidth="1"/>
    <col min="7" max="7" width="14.5" customWidth="1"/>
    <col min="8" max="8" width="14.125" customWidth="1"/>
    <col min="9" max="9" width="18.75" customWidth="1"/>
  </cols>
  <sheetData>
    <row r="1" ht="19.5" spans="1:8">
      <c r="A1" s="1" t="s">
        <v>108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ht="25.5" customHeight="1" spans="1:8">
      <c r="A3" s="3" t="s">
        <v>109</v>
      </c>
      <c r="B3" s="3"/>
      <c r="C3" s="3"/>
      <c r="D3" s="3"/>
      <c r="E3" s="3"/>
      <c r="F3" s="3"/>
      <c r="G3" s="3"/>
      <c r="H3" s="4" t="s">
        <v>110</v>
      </c>
    </row>
    <row r="4" ht="22.5" customHeight="1" spans="1:8">
      <c r="A4" s="5" t="s">
        <v>111</v>
      </c>
      <c r="B4" s="5"/>
      <c r="C4" s="5" t="s">
        <v>112</v>
      </c>
      <c r="D4" s="5"/>
      <c r="E4" s="5"/>
      <c r="F4" s="5"/>
      <c r="G4" s="5"/>
      <c r="H4" s="5"/>
    </row>
    <row r="5" ht="22.5" customHeight="1" spans="1:8">
      <c r="A5" s="5" t="s">
        <v>113</v>
      </c>
      <c r="B5" s="5"/>
      <c r="C5" s="5" t="s">
        <v>114</v>
      </c>
      <c r="D5" s="5"/>
      <c r="E5" s="5"/>
      <c r="F5" s="5" t="s">
        <v>115</v>
      </c>
      <c r="G5" s="5" t="s">
        <v>116</v>
      </c>
      <c r="H5" s="5"/>
    </row>
    <row r="6" ht="22.5" customHeight="1" spans="1:8">
      <c r="A6" s="5" t="s">
        <v>13</v>
      </c>
      <c r="B6" s="5"/>
      <c r="C6" s="5" t="s">
        <v>117</v>
      </c>
      <c r="D6" s="5"/>
      <c r="E6" s="5" t="s">
        <v>14</v>
      </c>
      <c r="F6" s="5" t="s">
        <v>15</v>
      </c>
      <c r="G6" s="5"/>
      <c r="H6" s="5" t="s">
        <v>118</v>
      </c>
    </row>
    <row r="7" ht="22.5" customHeight="1" spans="1:8">
      <c r="A7" s="5"/>
      <c r="B7" s="5"/>
      <c r="C7" s="5" t="s">
        <v>119</v>
      </c>
      <c r="D7" s="5"/>
      <c r="E7" s="5">
        <v>0</v>
      </c>
      <c r="F7" s="5">
        <v>0</v>
      </c>
      <c r="G7" s="5"/>
      <c r="H7" s="6">
        <v>0</v>
      </c>
    </row>
    <row r="8" ht="22.5" customHeight="1" spans="1:8">
      <c r="A8" s="5"/>
      <c r="B8" s="5"/>
      <c r="C8" s="5" t="s">
        <v>120</v>
      </c>
      <c r="D8" s="5"/>
      <c r="E8" s="5">
        <f>E7</f>
        <v>0</v>
      </c>
      <c r="F8" s="5">
        <f>F7</f>
        <v>0</v>
      </c>
      <c r="G8" s="5"/>
      <c r="H8" s="6">
        <v>0</v>
      </c>
    </row>
    <row r="9" ht="22.5" customHeight="1" spans="1:8">
      <c r="A9" s="5"/>
      <c r="B9" s="5"/>
      <c r="C9" s="7" t="s">
        <v>121</v>
      </c>
      <c r="D9" s="7"/>
      <c r="E9" s="5">
        <f>E7</f>
        <v>0</v>
      </c>
      <c r="F9" s="5">
        <f>F7</f>
        <v>0</v>
      </c>
      <c r="G9" s="5"/>
      <c r="H9" s="8">
        <v>0</v>
      </c>
    </row>
    <row r="10" ht="30" customHeight="1" spans="1:9">
      <c r="A10" s="5" t="s">
        <v>22</v>
      </c>
      <c r="B10" s="5" t="s">
        <v>122</v>
      </c>
      <c r="C10" s="5" t="s">
        <v>123</v>
      </c>
      <c r="D10" s="5" t="s">
        <v>25</v>
      </c>
      <c r="E10" s="5"/>
      <c r="F10" s="5" t="s">
        <v>124</v>
      </c>
      <c r="G10" s="5" t="s">
        <v>27</v>
      </c>
      <c r="H10" s="5" t="s">
        <v>125</v>
      </c>
      <c r="I10" s="24"/>
    </row>
    <row r="11" ht="30" customHeight="1" spans="1:8">
      <c r="A11" s="5"/>
      <c r="B11" s="10" t="s">
        <v>126</v>
      </c>
      <c r="C11" s="10" t="s">
        <v>127</v>
      </c>
      <c r="D11" s="5" t="s">
        <v>128</v>
      </c>
      <c r="E11" s="5"/>
      <c r="F11" s="13">
        <v>1</v>
      </c>
      <c r="G11" s="11" t="s">
        <v>129</v>
      </c>
      <c r="H11" s="46" t="s">
        <v>130</v>
      </c>
    </row>
    <row r="12" ht="30" customHeight="1" spans="1:8">
      <c r="A12" s="5"/>
      <c r="B12" s="10"/>
      <c r="C12" s="10" t="s">
        <v>131</v>
      </c>
      <c r="D12" s="5" t="s">
        <v>132</v>
      </c>
      <c r="E12" s="5"/>
      <c r="F12" s="18">
        <v>1</v>
      </c>
      <c r="G12" s="14"/>
      <c r="H12" s="47"/>
    </row>
    <row r="13" ht="30" customHeight="1" spans="1:8">
      <c r="A13" s="5"/>
      <c r="B13" s="10"/>
      <c r="C13" s="10" t="s">
        <v>133</v>
      </c>
      <c r="D13" s="5" t="s">
        <v>134</v>
      </c>
      <c r="E13" s="5"/>
      <c r="F13" s="18">
        <v>1</v>
      </c>
      <c r="G13" s="14"/>
      <c r="H13" s="47"/>
    </row>
    <row r="14" ht="30" customHeight="1" spans="1:8">
      <c r="A14" s="5"/>
      <c r="B14" s="10"/>
      <c r="C14" s="10" t="s">
        <v>135</v>
      </c>
      <c r="D14" s="9" t="s">
        <v>136</v>
      </c>
      <c r="E14" s="12"/>
      <c r="F14" s="10" t="s">
        <v>137</v>
      </c>
      <c r="G14" s="14"/>
      <c r="H14" s="47"/>
    </row>
    <row r="15" ht="36" spans="1:8">
      <c r="A15" s="5"/>
      <c r="B15" s="16" t="s">
        <v>138</v>
      </c>
      <c r="C15" s="10" t="s">
        <v>139</v>
      </c>
      <c r="D15" s="5" t="s">
        <v>140</v>
      </c>
      <c r="E15" s="5"/>
      <c r="F15" s="10" t="s">
        <v>141</v>
      </c>
      <c r="G15" s="14"/>
      <c r="H15" s="47"/>
    </row>
    <row r="16" ht="30" customHeight="1" spans="1:8">
      <c r="A16" s="5"/>
      <c r="B16" s="16"/>
      <c r="C16" s="10"/>
      <c r="D16" s="5" t="s">
        <v>142</v>
      </c>
      <c r="E16" s="5"/>
      <c r="F16" s="10" t="s">
        <v>143</v>
      </c>
      <c r="G16" s="14"/>
      <c r="H16" s="47"/>
    </row>
    <row r="17" ht="42" customHeight="1" spans="1:8">
      <c r="A17" s="19" t="s">
        <v>144</v>
      </c>
      <c r="B17" s="20" t="s">
        <v>145</v>
      </c>
      <c r="C17" s="21"/>
      <c r="D17" s="21"/>
      <c r="E17" s="21"/>
      <c r="F17" s="21"/>
      <c r="G17" s="21"/>
      <c r="H17" s="22"/>
    </row>
  </sheetData>
  <mergeCells count="30">
    <mergeCell ref="A1:H1"/>
    <mergeCell ref="A2:H2"/>
    <mergeCell ref="A4:B4"/>
    <mergeCell ref="C4:H4"/>
    <mergeCell ref="A5:B5"/>
    <mergeCell ref="C5:E5"/>
    <mergeCell ref="G5:H5"/>
    <mergeCell ref="C6:D6"/>
    <mergeCell ref="F6:G6"/>
    <mergeCell ref="C7:D7"/>
    <mergeCell ref="F7:G7"/>
    <mergeCell ref="C8:D8"/>
    <mergeCell ref="F8:G8"/>
    <mergeCell ref="C9:D9"/>
    <mergeCell ref="F9:G9"/>
    <mergeCell ref="D10:E10"/>
    <mergeCell ref="D11:E11"/>
    <mergeCell ref="D12:E12"/>
    <mergeCell ref="D13:E13"/>
    <mergeCell ref="D14:E14"/>
    <mergeCell ref="D15:E15"/>
    <mergeCell ref="D16:E16"/>
    <mergeCell ref="B17:H17"/>
    <mergeCell ref="A10:A16"/>
    <mergeCell ref="B11:B14"/>
    <mergeCell ref="B15:B16"/>
    <mergeCell ref="C15:C16"/>
    <mergeCell ref="G11:G16"/>
    <mergeCell ref="H11:H16"/>
    <mergeCell ref="A6:B9"/>
  </mergeCells>
  <pageMargins left="0.7" right="0.7" top="0.75" bottom="0.75" header="0.3" footer="0.3"/>
  <pageSetup paperSize="9" orientation="portrait" horizontalDpi="1200" verticalDpi="12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view="pageBreakPreview" zoomScaleNormal="100" topLeftCell="A4" workbookViewId="0">
      <selection activeCell="I18" sqref="I18"/>
    </sheetView>
  </sheetViews>
  <sheetFormatPr defaultColWidth="9" defaultRowHeight="13.5"/>
  <cols>
    <col min="1" max="3" width="8.375" customWidth="1"/>
    <col min="4" max="4" width="9.625" customWidth="1"/>
    <col min="5" max="5" width="10.625" customWidth="1"/>
    <col min="6" max="6" width="12.625" customWidth="1"/>
    <col min="7" max="7" width="17.125" customWidth="1"/>
    <col min="8" max="8" width="14.125" customWidth="1"/>
    <col min="9" max="9" width="18.75" customWidth="1"/>
    <col min="10" max="10" width="13.875" customWidth="1"/>
  </cols>
  <sheetData>
    <row r="1" ht="19.5" spans="1:8">
      <c r="A1" s="1" t="s">
        <v>146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ht="25.5" customHeight="1" spans="1:8">
      <c r="A3" s="3" t="s">
        <v>109</v>
      </c>
      <c r="B3" s="3"/>
      <c r="C3" s="3"/>
      <c r="D3" s="3"/>
      <c r="E3" s="3"/>
      <c r="F3" s="3"/>
      <c r="G3" s="3"/>
      <c r="H3" s="4" t="s">
        <v>110</v>
      </c>
    </row>
    <row r="4" ht="22.5" customHeight="1" spans="1:8">
      <c r="A4" s="5" t="s">
        <v>111</v>
      </c>
      <c r="B4" s="5"/>
      <c r="C4" s="5" t="s">
        <v>147</v>
      </c>
      <c r="D4" s="5"/>
      <c r="E4" s="5"/>
      <c r="F4" s="5"/>
      <c r="G4" s="5"/>
      <c r="H4" s="5"/>
    </row>
    <row r="5" ht="22.5" customHeight="1" spans="1:8">
      <c r="A5" s="5" t="s">
        <v>113</v>
      </c>
      <c r="B5" s="5"/>
      <c r="C5" s="5" t="s">
        <v>148</v>
      </c>
      <c r="D5" s="5"/>
      <c r="E5" s="5"/>
      <c r="F5" s="5" t="s">
        <v>115</v>
      </c>
      <c r="G5" s="5" t="s">
        <v>116</v>
      </c>
      <c r="H5" s="5"/>
    </row>
    <row r="6" ht="22.5" customHeight="1" spans="1:8">
      <c r="A6" s="5" t="s">
        <v>13</v>
      </c>
      <c r="B6" s="5"/>
      <c r="C6" s="5" t="s">
        <v>117</v>
      </c>
      <c r="D6" s="5"/>
      <c r="E6" s="5" t="s">
        <v>14</v>
      </c>
      <c r="F6" s="5" t="s">
        <v>15</v>
      </c>
      <c r="G6" s="5"/>
      <c r="H6" s="5" t="s">
        <v>118</v>
      </c>
    </row>
    <row r="7" ht="22.5" customHeight="1" spans="1:8">
      <c r="A7" s="5"/>
      <c r="B7" s="5"/>
      <c r="C7" s="5" t="s">
        <v>119</v>
      </c>
      <c r="D7" s="5"/>
      <c r="E7" s="5">
        <f>F7</f>
        <v>39.97</v>
      </c>
      <c r="F7" s="5">
        <f>ROUND(399746.3/10000,2)</f>
        <v>39.97</v>
      </c>
      <c r="G7" s="5"/>
      <c r="H7" s="6">
        <f>F7/E7</f>
        <v>1</v>
      </c>
    </row>
    <row r="8" ht="22.5" customHeight="1" spans="1:8">
      <c r="A8" s="5"/>
      <c r="B8" s="5"/>
      <c r="C8" s="5" t="s">
        <v>120</v>
      </c>
      <c r="D8" s="5"/>
      <c r="E8" s="5">
        <f>E7</f>
        <v>39.97</v>
      </c>
      <c r="F8" s="5">
        <f>F7</f>
        <v>39.97</v>
      </c>
      <c r="G8" s="5"/>
      <c r="H8" s="6">
        <f>F8/E8</f>
        <v>1</v>
      </c>
    </row>
    <row r="9" ht="22.5" customHeight="1" spans="1:8">
      <c r="A9" s="5"/>
      <c r="B9" s="5"/>
      <c r="C9" s="7" t="s">
        <v>121</v>
      </c>
      <c r="D9" s="7"/>
      <c r="E9" s="5">
        <f>E7</f>
        <v>39.97</v>
      </c>
      <c r="F9" s="5">
        <f>F7</f>
        <v>39.97</v>
      </c>
      <c r="G9" s="5"/>
      <c r="H9" s="8">
        <f>H7</f>
        <v>1</v>
      </c>
    </row>
    <row r="10" ht="30" customHeight="1" spans="1:9">
      <c r="A10" s="5" t="s">
        <v>22</v>
      </c>
      <c r="B10" s="5" t="s">
        <v>122</v>
      </c>
      <c r="C10" s="5" t="s">
        <v>123</v>
      </c>
      <c r="D10" s="5" t="s">
        <v>25</v>
      </c>
      <c r="E10" s="5"/>
      <c r="F10" s="5" t="s">
        <v>124</v>
      </c>
      <c r="G10" s="5" t="s">
        <v>27</v>
      </c>
      <c r="H10" s="5" t="s">
        <v>125</v>
      </c>
      <c r="I10" s="24"/>
    </row>
    <row r="11" ht="30" customHeight="1" spans="1:8">
      <c r="A11" s="5"/>
      <c r="B11" s="10" t="s">
        <v>126</v>
      </c>
      <c r="C11" s="11" t="s">
        <v>127</v>
      </c>
      <c r="D11" s="5" t="s">
        <v>149</v>
      </c>
      <c r="E11" s="5"/>
      <c r="F11" s="13">
        <v>0.9</v>
      </c>
      <c r="G11" s="10" t="s">
        <v>150</v>
      </c>
      <c r="H11" s="5" t="s">
        <v>151</v>
      </c>
    </row>
    <row r="12" ht="67.5" customHeight="1" spans="1:8">
      <c r="A12" s="5"/>
      <c r="B12" s="10"/>
      <c r="C12" s="14"/>
      <c r="D12" s="5" t="s">
        <v>152</v>
      </c>
      <c r="E12" s="5"/>
      <c r="F12" s="13">
        <v>0.9</v>
      </c>
      <c r="G12" s="10" t="s">
        <v>153</v>
      </c>
      <c r="H12" s="5" t="s">
        <v>151</v>
      </c>
    </row>
    <row r="13" ht="39" customHeight="1" spans="1:8">
      <c r="A13" s="5"/>
      <c r="B13" s="10"/>
      <c r="C13" s="15"/>
      <c r="D13" s="5" t="s">
        <v>154</v>
      </c>
      <c r="E13" s="5"/>
      <c r="F13" s="13">
        <v>0.9</v>
      </c>
      <c r="G13" s="10" t="s">
        <v>155</v>
      </c>
      <c r="H13" s="5" t="s">
        <v>151</v>
      </c>
    </row>
    <row r="14" ht="30" customHeight="1" spans="1:8">
      <c r="A14" s="5"/>
      <c r="B14" s="10"/>
      <c r="C14" s="10" t="s">
        <v>131</v>
      </c>
      <c r="D14" s="5" t="s">
        <v>132</v>
      </c>
      <c r="E14" s="5"/>
      <c r="F14" s="18">
        <v>1</v>
      </c>
      <c r="G14" s="13">
        <v>1</v>
      </c>
      <c r="H14" s="5" t="s">
        <v>151</v>
      </c>
    </row>
    <row r="15" ht="30" customHeight="1" spans="1:8">
      <c r="A15" s="5"/>
      <c r="B15" s="10"/>
      <c r="C15" s="10" t="s">
        <v>133</v>
      </c>
      <c r="D15" s="5" t="s">
        <v>134</v>
      </c>
      <c r="E15" s="5"/>
      <c r="F15" s="18">
        <v>1</v>
      </c>
      <c r="G15" s="13">
        <v>1</v>
      </c>
      <c r="H15" s="5" t="s">
        <v>151</v>
      </c>
    </row>
    <row r="16" ht="30" customHeight="1" spans="1:8">
      <c r="A16" s="5"/>
      <c r="B16" s="10"/>
      <c r="C16" s="10" t="s">
        <v>156</v>
      </c>
      <c r="D16" s="9" t="s">
        <v>136</v>
      </c>
      <c r="E16" s="12"/>
      <c r="F16" s="10" t="s">
        <v>137</v>
      </c>
      <c r="G16" s="10" t="s">
        <v>157</v>
      </c>
      <c r="H16" s="5" t="s">
        <v>151</v>
      </c>
    </row>
    <row r="17" ht="62.25" customHeight="1" spans="1:8">
      <c r="A17" s="5"/>
      <c r="B17" s="11" t="s">
        <v>158</v>
      </c>
      <c r="C17" s="10" t="s">
        <v>139</v>
      </c>
      <c r="D17" s="5" t="s">
        <v>140</v>
      </c>
      <c r="E17" s="5"/>
      <c r="F17" s="10" t="s">
        <v>159</v>
      </c>
      <c r="G17" s="17" t="s">
        <v>160</v>
      </c>
      <c r="H17" s="5" t="s">
        <v>151</v>
      </c>
    </row>
    <row r="18" ht="59.25" customHeight="1" spans="1:8">
      <c r="A18" s="5"/>
      <c r="B18" s="14"/>
      <c r="C18" s="11" t="s">
        <v>64</v>
      </c>
      <c r="D18" s="5" t="s">
        <v>142</v>
      </c>
      <c r="E18" s="5"/>
      <c r="F18" s="10" t="s">
        <v>98</v>
      </c>
      <c r="G18" s="17" t="s">
        <v>161</v>
      </c>
      <c r="H18" s="5" t="s">
        <v>151</v>
      </c>
    </row>
    <row r="19" ht="39.75" customHeight="1" spans="1:8">
      <c r="A19" s="5"/>
      <c r="B19" s="14"/>
      <c r="C19" s="15"/>
      <c r="D19" s="5" t="s">
        <v>142</v>
      </c>
      <c r="E19" s="5"/>
      <c r="F19" s="10" t="s">
        <v>162</v>
      </c>
      <c r="G19" s="17" t="s">
        <v>163</v>
      </c>
      <c r="H19" s="5" t="s">
        <v>151</v>
      </c>
    </row>
    <row r="20" ht="30" customHeight="1" spans="1:8">
      <c r="A20" s="5"/>
      <c r="B20" s="10" t="s">
        <v>164</v>
      </c>
      <c r="C20" s="10" t="s">
        <v>102</v>
      </c>
      <c r="D20" s="5" t="s">
        <v>103</v>
      </c>
      <c r="E20" s="5"/>
      <c r="F20" s="18" t="s">
        <v>46</v>
      </c>
      <c r="G20" s="18">
        <v>0.95</v>
      </c>
      <c r="H20" s="5" t="s">
        <v>151</v>
      </c>
    </row>
    <row r="21" ht="39" customHeight="1" spans="1:8">
      <c r="A21" s="19" t="s">
        <v>144</v>
      </c>
      <c r="B21" s="20" t="s">
        <v>145</v>
      </c>
      <c r="C21" s="21"/>
      <c r="D21" s="21"/>
      <c r="E21" s="21"/>
      <c r="F21" s="21"/>
      <c r="G21" s="21"/>
      <c r="H21" s="22"/>
    </row>
    <row r="34" spans="10:10">
      <c r="J34" s="23"/>
    </row>
    <row r="35" spans="10:10">
      <c r="J35" s="23"/>
    </row>
    <row r="36" spans="10:10">
      <c r="J36" s="23"/>
    </row>
    <row r="37" spans="10:10">
      <c r="J37" s="23"/>
    </row>
    <row r="38" spans="10:10">
      <c r="J38" s="23"/>
    </row>
    <row r="39" spans="10:10">
      <c r="J39" s="23"/>
    </row>
    <row r="40" spans="10:10">
      <c r="J40" s="23"/>
    </row>
    <row r="41" spans="10:10">
      <c r="J41" s="23"/>
    </row>
    <row r="42" spans="10:10">
      <c r="J42" s="23"/>
    </row>
    <row r="43" spans="10:10">
      <c r="J43" s="23"/>
    </row>
  </sheetData>
  <mergeCells count="33">
    <mergeCell ref="A1:H1"/>
    <mergeCell ref="A2:H2"/>
    <mergeCell ref="A4:B4"/>
    <mergeCell ref="C4:H4"/>
    <mergeCell ref="A5:B5"/>
    <mergeCell ref="C5:E5"/>
    <mergeCell ref="G5:H5"/>
    <mergeCell ref="C6:D6"/>
    <mergeCell ref="F6:G6"/>
    <mergeCell ref="C7:D7"/>
    <mergeCell ref="F7:G7"/>
    <mergeCell ref="C8:D8"/>
    <mergeCell ref="F8:G8"/>
    <mergeCell ref="C9:D9"/>
    <mergeCell ref="F9:G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B21:H21"/>
    <mergeCell ref="A10:A20"/>
    <mergeCell ref="B11:B16"/>
    <mergeCell ref="B17:B19"/>
    <mergeCell ref="C11:C13"/>
    <mergeCell ref="C18:C19"/>
    <mergeCell ref="A6:B9"/>
  </mergeCells>
  <pageMargins left="0.7" right="0.7" top="0.75" bottom="0.75" header="0.3" footer="0.3"/>
  <pageSetup paperSize="9" orientation="portrait" horizontalDpi="1200" verticalDpi="12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view="pageBreakPreview" zoomScaleNormal="100" workbookViewId="0">
      <selection activeCell="D15" sqref="D15:E15"/>
    </sheetView>
  </sheetViews>
  <sheetFormatPr defaultColWidth="9" defaultRowHeight="13.5"/>
  <cols>
    <col min="1" max="3" width="8.375" customWidth="1"/>
    <col min="4" max="5" width="10.625" customWidth="1"/>
    <col min="6" max="6" width="12.625" customWidth="1"/>
    <col min="7" max="7" width="14.5" customWidth="1"/>
    <col min="8" max="8" width="14.125" customWidth="1"/>
    <col min="9" max="9" width="18.75" customWidth="1"/>
    <col min="10" max="10" width="16.125" style="23" customWidth="1"/>
  </cols>
  <sheetData>
    <row r="1" ht="19.5" spans="1:8">
      <c r="A1" s="1" t="s">
        <v>165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ht="25.5" customHeight="1" spans="1:8">
      <c r="A3" s="3" t="s">
        <v>109</v>
      </c>
      <c r="B3" s="3"/>
      <c r="C3" s="3"/>
      <c r="D3" s="3"/>
      <c r="E3" s="3"/>
      <c r="F3" s="3"/>
      <c r="G3" s="3"/>
      <c r="H3" s="4" t="s">
        <v>110</v>
      </c>
    </row>
    <row r="4" ht="22.5" customHeight="1" spans="1:8">
      <c r="A4" s="5" t="s">
        <v>111</v>
      </c>
      <c r="B4" s="5"/>
      <c r="C4" s="5" t="s">
        <v>166</v>
      </c>
      <c r="D4" s="5"/>
      <c r="E4" s="5"/>
      <c r="F4" s="5"/>
      <c r="G4" s="5"/>
      <c r="H4" s="5"/>
    </row>
    <row r="5" ht="22.5" customHeight="1" spans="1:8">
      <c r="A5" s="5" t="s">
        <v>113</v>
      </c>
      <c r="B5" s="5"/>
      <c r="C5" s="5" t="s">
        <v>148</v>
      </c>
      <c r="D5" s="5"/>
      <c r="E5" s="5"/>
      <c r="F5" s="5" t="s">
        <v>115</v>
      </c>
      <c r="G5" s="5" t="s">
        <v>116</v>
      </c>
      <c r="H5" s="5"/>
    </row>
    <row r="6" ht="22.5" customHeight="1" spans="1:8">
      <c r="A6" s="5" t="s">
        <v>13</v>
      </c>
      <c r="B6" s="5"/>
      <c r="C6" s="5" t="s">
        <v>117</v>
      </c>
      <c r="D6" s="5"/>
      <c r="E6" s="5" t="s">
        <v>14</v>
      </c>
      <c r="F6" s="5" t="s">
        <v>15</v>
      </c>
      <c r="G6" s="5"/>
      <c r="H6" s="5" t="s">
        <v>118</v>
      </c>
    </row>
    <row r="7" ht="22.5" customHeight="1" spans="1:9">
      <c r="A7" s="5"/>
      <c r="B7" s="5"/>
      <c r="C7" s="5" t="s">
        <v>119</v>
      </c>
      <c r="D7" s="5"/>
      <c r="E7" s="27">
        <f>F7</f>
        <v>135</v>
      </c>
      <c r="F7" s="27">
        <v>135</v>
      </c>
      <c r="G7" s="27"/>
      <c r="H7" s="6">
        <f>F7/E7</f>
        <v>1</v>
      </c>
      <c r="I7" s="23"/>
    </row>
    <row r="8" ht="22.5" customHeight="1" spans="1:8">
      <c r="A8" s="5"/>
      <c r="B8" s="5"/>
      <c r="C8" s="5" t="s">
        <v>120</v>
      </c>
      <c r="D8" s="5"/>
      <c r="E8" s="27">
        <f>E7</f>
        <v>135</v>
      </c>
      <c r="F8" s="27">
        <f>F7</f>
        <v>135</v>
      </c>
      <c r="G8" s="27"/>
      <c r="H8" s="6">
        <f>F8/E8</f>
        <v>1</v>
      </c>
    </row>
    <row r="9" ht="22.5" customHeight="1" spans="1:8">
      <c r="A9" s="5"/>
      <c r="B9" s="5"/>
      <c r="C9" s="7" t="s">
        <v>121</v>
      </c>
      <c r="D9" s="7"/>
      <c r="E9" s="27">
        <f>E7</f>
        <v>135</v>
      </c>
      <c r="F9" s="27">
        <f>F7</f>
        <v>135</v>
      </c>
      <c r="G9" s="27"/>
      <c r="H9" s="8">
        <f>H7</f>
        <v>1</v>
      </c>
    </row>
    <row r="10" ht="30" customHeight="1" spans="1:9">
      <c r="A10" s="9" t="s">
        <v>22</v>
      </c>
      <c r="B10" s="5" t="s">
        <v>122</v>
      </c>
      <c r="C10" s="5" t="s">
        <v>123</v>
      </c>
      <c r="D10" s="5" t="s">
        <v>25</v>
      </c>
      <c r="E10" s="5"/>
      <c r="F10" s="5" t="s">
        <v>124</v>
      </c>
      <c r="G10" s="5" t="s">
        <v>27</v>
      </c>
      <c r="H10" s="5" t="s">
        <v>125</v>
      </c>
      <c r="I10" s="24"/>
    </row>
    <row r="11" ht="30" customHeight="1" spans="1:8">
      <c r="A11" s="5"/>
      <c r="B11" s="10" t="s">
        <v>126</v>
      </c>
      <c r="C11" s="11" t="s">
        <v>127</v>
      </c>
      <c r="D11" s="41" t="s">
        <v>91</v>
      </c>
      <c r="E11" s="42"/>
      <c r="F11" s="10" t="s">
        <v>92</v>
      </c>
      <c r="G11" s="10" t="s">
        <v>92</v>
      </c>
      <c r="H11" s="5" t="s">
        <v>167</v>
      </c>
    </row>
    <row r="12" ht="30" customHeight="1" spans="1:8">
      <c r="A12" s="5"/>
      <c r="B12" s="10"/>
      <c r="C12" s="10" t="s">
        <v>131</v>
      </c>
      <c r="D12" s="41" t="s">
        <v>168</v>
      </c>
      <c r="E12" s="42"/>
      <c r="F12" s="18">
        <v>1</v>
      </c>
      <c r="G12" s="13">
        <v>1</v>
      </c>
      <c r="H12" s="5" t="s">
        <v>167</v>
      </c>
    </row>
    <row r="13" ht="30" customHeight="1" spans="1:8">
      <c r="A13" s="5"/>
      <c r="B13" s="10"/>
      <c r="C13" s="10" t="s">
        <v>133</v>
      </c>
      <c r="D13" s="9" t="s">
        <v>134</v>
      </c>
      <c r="E13" s="12"/>
      <c r="F13" s="13">
        <v>1</v>
      </c>
      <c r="G13" s="13">
        <v>1</v>
      </c>
      <c r="H13" s="5" t="s">
        <v>167</v>
      </c>
    </row>
    <row r="14" ht="30" customHeight="1" spans="1:8">
      <c r="A14" s="5"/>
      <c r="B14" s="10"/>
      <c r="C14" s="10" t="s">
        <v>135</v>
      </c>
      <c r="D14" s="9" t="s">
        <v>136</v>
      </c>
      <c r="E14" s="12"/>
      <c r="F14" s="13" t="s">
        <v>137</v>
      </c>
      <c r="G14" s="10" t="s">
        <v>157</v>
      </c>
      <c r="H14" s="5" t="s">
        <v>167</v>
      </c>
    </row>
    <row r="15" ht="42" customHeight="1" spans="1:8">
      <c r="A15" s="5"/>
      <c r="B15" s="33" t="s">
        <v>169</v>
      </c>
      <c r="C15" s="11" t="s">
        <v>139</v>
      </c>
      <c r="D15" s="9" t="s">
        <v>170</v>
      </c>
      <c r="E15" s="12"/>
      <c r="F15" s="10" t="s">
        <v>171</v>
      </c>
      <c r="G15" s="17" t="s">
        <v>172</v>
      </c>
      <c r="H15" s="5" t="s">
        <v>167</v>
      </c>
    </row>
    <row r="16" ht="24.75" customHeight="1" spans="1:8">
      <c r="A16" s="19" t="s">
        <v>144</v>
      </c>
      <c r="B16" s="43"/>
      <c r="C16" s="44"/>
      <c r="D16" s="44"/>
      <c r="E16" s="44"/>
      <c r="F16" s="44"/>
      <c r="G16" s="44"/>
      <c r="H16" s="45"/>
    </row>
  </sheetData>
  <mergeCells count="25">
    <mergeCell ref="A1:H1"/>
    <mergeCell ref="A2:H2"/>
    <mergeCell ref="A4:B4"/>
    <mergeCell ref="C4:H4"/>
    <mergeCell ref="A5:B5"/>
    <mergeCell ref="C5:E5"/>
    <mergeCell ref="G5:H5"/>
    <mergeCell ref="C6:D6"/>
    <mergeCell ref="F6:G6"/>
    <mergeCell ref="C7:D7"/>
    <mergeCell ref="F7:G7"/>
    <mergeCell ref="C8:D8"/>
    <mergeCell ref="F8:G8"/>
    <mergeCell ref="C9:D9"/>
    <mergeCell ref="F9:G9"/>
    <mergeCell ref="D10:E10"/>
    <mergeCell ref="D11:E11"/>
    <mergeCell ref="D12:E12"/>
    <mergeCell ref="D13:E13"/>
    <mergeCell ref="D14:E14"/>
    <mergeCell ref="D15:E15"/>
    <mergeCell ref="B16:H16"/>
    <mergeCell ref="A10:A15"/>
    <mergeCell ref="B11:B14"/>
    <mergeCell ref="A6:B9"/>
  </mergeCells>
  <pageMargins left="0.7" right="0.7" top="0.75" bottom="0.75" header="0.3" footer="0.3"/>
  <pageSetup paperSize="9" scale="96" orientation="portrait" horizontalDpi="1200" verticalDpi="12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view="pageBreakPreview" zoomScaleNormal="100" workbookViewId="0">
      <selection activeCell="A1" sqref="A1:H1"/>
    </sheetView>
  </sheetViews>
  <sheetFormatPr defaultColWidth="9" defaultRowHeight="13.5"/>
  <cols>
    <col min="1" max="1" width="8.375" customWidth="1"/>
    <col min="2" max="2" width="7.875" customWidth="1"/>
    <col min="3" max="3" width="8.375" customWidth="1"/>
    <col min="4" max="4" width="9.125" customWidth="1"/>
    <col min="5" max="5" width="10.625" customWidth="1"/>
    <col min="6" max="6" width="17.125" customWidth="1"/>
    <col min="7" max="7" width="14.5" customWidth="1"/>
    <col min="8" max="8" width="13.125" customWidth="1"/>
    <col min="9" max="9" width="14.875" customWidth="1"/>
  </cols>
  <sheetData>
    <row r="1" ht="19.5" customHeight="1" spans="1:8">
      <c r="A1" s="1" t="s">
        <v>173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ht="25.5" customHeight="1" spans="1:8">
      <c r="A3" s="3" t="s">
        <v>109</v>
      </c>
      <c r="B3" s="3"/>
      <c r="C3" s="3"/>
      <c r="D3" s="3"/>
      <c r="E3" s="3"/>
      <c r="F3" s="3"/>
      <c r="G3" s="3"/>
      <c r="H3" s="4" t="s">
        <v>110</v>
      </c>
    </row>
    <row r="4" ht="30" customHeight="1" spans="1:8">
      <c r="A4" s="5" t="s">
        <v>111</v>
      </c>
      <c r="B4" s="5"/>
      <c r="C4" s="5" t="s">
        <v>174</v>
      </c>
      <c r="D4" s="5"/>
      <c r="E4" s="5"/>
      <c r="F4" s="5"/>
      <c r="G4" s="5"/>
      <c r="H4" s="5"/>
    </row>
    <row r="5" ht="30" customHeight="1" spans="1:9">
      <c r="A5" s="5" t="s">
        <v>113</v>
      </c>
      <c r="B5" s="5"/>
      <c r="C5" s="5" t="s">
        <v>148</v>
      </c>
      <c r="D5" s="5"/>
      <c r="E5" s="5"/>
      <c r="F5" s="5" t="s">
        <v>115</v>
      </c>
      <c r="G5" s="5" t="s">
        <v>116</v>
      </c>
      <c r="H5" s="5"/>
      <c r="I5" s="23"/>
    </row>
    <row r="6" ht="30" customHeight="1" spans="1:9">
      <c r="A6" s="5" t="s">
        <v>13</v>
      </c>
      <c r="B6" s="5"/>
      <c r="C6" s="5" t="s">
        <v>117</v>
      </c>
      <c r="D6" s="5"/>
      <c r="E6" s="5" t="s">
        <v>14</v>
      </c>
      <c r="F6" s="5" t="s">
        <v>15</v>
      </c>
      <c r="G6" s="5"/>
      <c r="H6" s="5" t="s">
        <v>118</v>
      </c>
      <c r="I6" s="38"/>
    </row>
    <row r="7" ht="30" customHeight="1" spans="1:9">
      <c r="A7" s="5"/>
      <c r="B7" s="5"/>
      <c r="C7" s="5" t="s">
        <v>119</v>
      </c>
      <c r="D7" s="5"/>
      <c r="E7" s="27">
        <f>F7</f>
        <v>566.5</v>
      </c>
      <c r="F7" s="27">
        <v>566.5</v>
      </c>
      <c r="G7" s="27"/>
      <c r="H7" s="6">
        <f>F7/E7</f>
        <v>1</v>
      </c>
      <c r="I7" s="23"/>
    </row>
    <row r="8" ht="30" customHeight="1" spans="1:8">
      <c r="A8" s="5"/>
      <c r="B8" s="5"/>
      <c r="C8" s="5" t="s">
        <v>120</v>
      </c>
      <c r="D8" s="5"/>
      <c r="E8" s="27">
        <f>E7</f>
        <v>566.5</v>
      </c>
      <c r="F8" s="27">
        <f>F7</f>
        <v>566.5</v>
      </c>
      <c r="G8" s="27"/>
      <c r="H8" s="6">
        <f>F8/E8</f>
        <v>1</v>
      </c>
    </row>
    <row r="9" ht="30" customHeight="1" spans="1:8">
      <c r="A9" s="5"/>
      <c r="B9" s="5"/>
      <c r="C9" s="7" t="s">
        <v>121</v>
      </c>
      <c r="D9" s="7"/>
      <c r="E9" s="27">
        <f>E7</f>
        <v>566.5</v>
      </c>
      <c r="F9" s="27">
        <f>F7</f>
        <v>566.5</v>
      </c>
      <c r="G9" s="27"/>
      <c r="H9" s="8">
        <f>H7</f>
        <v>1</v>
      </c>
    </row>
    <row r="10" ht="30" customHeight="1" spans="1:9">
      <c r="A10" s="9" t="s">
        <v>22</v>
      </c>
      <c r="B10" s="5" t="s">
        <v>122</v>
      </c>
      <c r="C10" s="5" t="s">
        <v>123</v>
      </c>
      <c r="D10" s="5" t="s">
        <v>25</v>
      </c>
      <c r="E10" s="5"/>
      <c r="F10" s="5" t="s">
        <v>124</v>
      </c>
      <c r="G10" s="5" t="s">
        <v>27</v>
      </c>
      <c r="H10" s="5" t="s">
        <v>125</v>
      </c>
      <c r="I10" s="24"/>
    </row>
    <row r="11" ht="30" customHeight="1" spans="1:9">
      <c r="A11" s="9"/>
      <c r="B11" s="11" t="s">
        <v>126</v>
      </c>
      <c r="C11" s="11" t="s">
        <v>127</v>
      </c>
      <c r="D11" s="9" t="s">
        <v>175</v>
      </c>
      <c r="E11" s="12"/>
      <c r="F11" s="5" t="s">
        <v>176</v>
      </c>
      <c r="G11" s="5" t="s">
        <v>177</v>
      </c>
      <c r="H11" s="5" t="s">
        <v>167</v>
      </c>
      <c r="I11" s="39"/>
    </row>
    <row r="12" ht="30" customHeight="1" spans="1:9">
      <c r="A12" s="9"/>
      <c r="B12" s="14"/>
      <c r="C12" s="14"/>
      <c r="D12" s="9" t="s">
        <v>178</v>
      </c>
      <c r="E12" s="12"/>
      <c r="F12" s="5" t="s">
        <v>176</v>
      </c>
      <c r="G12" s="5" t="s">
        <v>177</v>
      </c>
      <c r="H12" s="5" t="s">
        <v>167</v>
      </c>
      <c r="I12" s="39"/>
    </row>
    <row r="13" ht="30" customHeight="1" spans="1:8">
      <c r="A13" s="5"/>
      <c r="B13" s="14"/>
      <c r="C13" s="15"/>
      <c r="D13" s="9" t="s">
        <v>179</v>
      </c>
      <c r="E13" s="12"/>
      <c r="F13" s="13" t="s">
        <v>180</v>
      </c>
      <c r="G13" s="5" t="s">
        <v>177</v>
      </c>
      <c r="H13" s="5" t="s">
        <v>167</v>
      </c>
    </row>
    <row r="14" ht="30" customHeight="1" spans="1:8">
      <c r="A14" s="5"/>
      <c r="B14" s="14"/>
      <c r="C14" s="10" t="s">
        <v>131</v>
      </c>
      <c r="D14" s="9" t="s">
        <v>181</v>
      </c>
      <c r="E14" s="12"/>
      <c r="F14" s="13">
        <v>1</v>
      </c>
      <c r="G14" s="13">
        <v>1</v>
      </c>
      <c r="H14" s="5" t="s">
        <v>167</v>
      </c>
    </row>
    <row r="15" ht="30" customHeight="1" spans="1:8">
      <c r="A15" s="5"/>
      <c r="B15" s="14"/>
      <c r="C15" s="10" t="s">
        <v>133</v>
      </c>
      <c r="D15" s="9" t="s">
        <v>134</v>
      </c>
      <c r="E15" s="12"/>
      <c r="F15" s="13">
        <v>1</v>
      </c>
      <c r="G15" s="13">
        <v>1</v>
      </c>
      <c r="H15" s="5" t="s">
        <v>167</v>
      </c>
    </row>
    <row r="16" ht="30" customHeight="1" spans="1:8">
      <c r="A16" s="5"/>
      <c r="B16" s="15"/>
      <c r="C16" s="10" t="s">
        <v>135</v>
      </c>
      <c r="D16" s="9" t="s">
        <v>136</v>
      </c>
      <c r="E16" s="12"/>
      <c r="F16" s="13" t="s">
        <v>137</v>
      </c>
      <c r="G16" s="10" t="s">
        <v>157</v>
      </c>
      <c r="H16" s="5" t="s">
        <v>167</v>
      </c>
    </row>
    <row r="17" ht="77.25" customHeight="1" spans="1:8">
      <c r="A17" s="5"/>
      <c r="B17" s="16" t="s">
        <v>158</v>
      </c>
      <c r="C17" s="11" t="s">
        <v>139</v>
      </c>
      <c r="D17" s="9" t="s">
        <v>182</v>
      </c>
      <c r="E17" s="12"/>
      <c r="F17" s="13" t="s">
        <v>183</v>
      </c>
      <c r="G17" s="17" t="s">
        <v>184</v>
      </c>
      <c r="H17" s="5" t="s">
        <v>167</v>
      </c>
    </row>
    <row r="18" ht="51" customHeight="1" spans="1:8">
      <c r="A18" s="5"/>
      <c r="B18" s="16"/>
      <c r="C18" s="15"/>
      <c r="D18" s="9" t="s">
        <v>185</v>
      </c>
      <c r="E18" s="12"/>
      <c r="F18" s="13" t="s">
        <v>185</v>
      </c>
      <c r="G18" s="17" t="s">
        <v>186</v>
      </c>
      <c r="H18" s="5" t="s">
        <v>167</v>
      </c>
    </row>
    <row r="19" ht="30" customHeight="1" spans="1:9">
      <c r="A19" s="5"/>
      <c r="B19" s="16"/>
      <c r="C19" s="11" t="s">
        <v>164</v>
      </c>
      <c r="D19" s="9" t="s">
        <v>103</v>
      </c>
      <c r="E19" s="12"/>
      <c r="F19" s="18" t="s">
        <v>46</v>
      </c>
      <c r="G19" s="17">
        <v>0.95</v>
      </c>
      <c r="H19" s="5" t="s">
        <v>167</v>
      </c>
      <c r="I19" s="40"/>
    </row>
    <row r="20" ht="30" customHeight="1" spans="1:8">
      <c r="A20" s="19" t="s">
        <v>144</v>
      </c>
      <c r="B20" s="19" t="s">
        <v>187</v>
      </c>
      <c r="C20" s="19"/>
      <c r="D20" s="19"/>
      <c r="E20" s="19"/>
      <c r="F20" s="19"/>
      <c r="G20" s="19"/>
      <c r="H20" s="19"/>
    </row>
    <row r="21" ht="30" customHeight="1"/>
    <row r="22" ht="30" customHeight="1"/>
    <row r="23" ht="30" customHeight="1"/>
    <row r="24" ht="30" customHeight="1"/>
  </sheetData>
  <mergeCells count="32">
    <mergeCell ref="A1:H1"/>
    <mergeCell ref="A2:H2"/>
    <mergeCell ref="A4:B4"/>
    <mergeCell ref="C4:H4"/>
    <mergeCell ref="A5:B5"/>
    <mergeCell ref="C5:E5"/>
    <mergeCell ref="G5:H5"/>
    <mergeCell ref="C6:D6"/>
    <mergeCell ref="F6:G6"/>
    <mergeCell ref="C7:D7"/>
    <mergeCell ref="F7:G7"/>
    <mergeCell ref="C8:D8"/>
    <mergeCell ref="F8:G8"/>
    <mergeCell ref="C9:D9"/>
    <mergeCell ref="F9:G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0:H20"/>
    <mergeCell ref="A10:A19"/>
    <mergeCell ref="B11:B16"/>
    <mergeCell ref="B17:B19"/>
    <mergeCell ref="C11:C13"/>
    <mergeCell ref="C17:C18"/>
    <mergeCell ref="A6:B9"/>
  </mergeCells>
  <pageMargins left="0.7" right="0.7" top="0.75" bottom="0.75" header="0.3" footer="0.3"/>
  <pageSetup paperSize="9" orientation="portrait" horizontalDpi="1200" verticalDpi="12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view="pageBreakPreview" zoomScaleNormal="100" topLeftCell="A4" workbookViewId="0">
      <selection activeCell="H17" sqref="H17"/>
    </sheetView>
  </sheetViews>
  <sheetFormatPr defaultColWidth="9" defaultRowHeight="13.5"/>
  <cols>
    <col min="1" max="3" width="8" customWidth="1"/>
    <col min="4" max="5" width="10.625" customWidth="1"/>
    <col min="6" max="6" width="16.625" customWidth="1"/>
    <col min="7" max="7" width="14.5" customWidth="1"/>
    <col min="8" max="8" width="15.5" customWidth="1"/>
    <col min="9" max="9" width="18.75" customWidth="1"/>
  </cols>
  <sheetData>
    <row r="1" ht="19.5" customHeight="1" spans="1:8">
      <c r="A1" s="1" t="s">
        <v>188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ht="25.5" customHeight="1" spans="1:8">
      <c r="A3" s="3" t="s">
        <v>109</v>
      </c>
      <c r="B3" s="3"/>
      <c r="C3" s="3"/>
      <c r="D3" s="3"/>
      <c r="E3" s="3"/>
      <c r="F3" s="3"/>
      <c r="G3" s="3"/>
      <c r="H3" s="4" t="s">
        <v>110</v>
      </c>
    </row>
    <row r="4" ht="30" customHeight="1" spans="1:8">
      <c r="A4" s="5" t="s">
        <v>111</v>
      </c>
      <c r="B4" s="5"/>
      <c r="C4" s="5" t="s">
        <v>189</v>
      </c>
      <c r="D4" s="5"/>
      <c r="E4" s="5"/>
      <c r="F4" s="5"/>
      <c r="G4" s="5"/>
      <c r="H4" s="5"/>
    </row>
    <row r="5" ht="30" customHeight="1" spans="1:8">
      <c r="A5" s="5" t="s">
        <v>113</v>
      </c>
      <c r="B5" s="5"/>
      <c r="C5" s="5" t="s">
        <v>148</v>
      </c>
      <c r="D5" s="5"/>
      <c r="E5" s="5"/>
      <c r="F5" s="5" t="s">
        <v>115</v>
      </c>
      <c r="G5" s="5" t="s">
        <v>116</v>
      </c>
      <c r="H5" s="5"/>
    </row>
    <row r="6" ht="30" customHeight="1" spans="1:8">
      <c r="A6" s="5" t="s">
        <v>13</v>
      </c>
      <c r="B6" s="5"/>
      <c r="C6" s="5" t="s">
        <v>117</v>
      </c>
      <c r="D6" s="5"/>
      <c r="E6" s="5" t="s">
        <v>14</v>
      </c>
      <c r="F6" s="5" t="s">
        <v>15</v>
      </c>
      <c r="G6" s="5"/>
      <c r="H6" s="5" t="s">
        <v>118</v>
      </c>
    </row>
    <row r="7" ht="30" customHeight="1" spans="1:9">
      <c r="A7" s="5"/>
      <c r="B7" s="5"/>
      <c r="C7" s="5" t="s">
        <v>119</v>
      </c>
      <c r="D7" s="5"/>
      <c r="E7" s="27">
        <f>F7</f>
        <v>140</v>
      </c>
      <c r="F7" s="27">
        <v>140</v>
      </c>
      <c r="G7" s="27"/>
      <c r="H7" s="6">
        <f>F7/E7</f>
        <v>1</v>
      </c>
      <c r="I7" s="23"/>
    </row>
    <row r="8" ht="30" customHeight="1" spans="1:8">
      <c r="A8" s="5"/>
      <c r="B8" s="5"/>
      <c r="C8" s="5" t="s">
        <v>120</v>
      </c>
      <c r="D8" s="5"/>
      <c r="E8" s="27">
        <f>E7</f>
        <v>140</v>
      </c>
      <c r="F8" s="27">
        <f>F7</f>
        <v>140</v>
      </c>
      <c r="G8" s="27"/>
      <c r="H8" s="6">
        <f>F8/E8</f>
        <v>1</v>
      </c>
    </row>
    <row r="9" ht="30" customHeight="1" spans="1:8">
      <c r="A9" s="5"/>
      <c r="B9" s="5"/>
      <c r="C9" s="7" t="s">
        <v>121</v>
      </c>
      <c r="D9" s="7"/>
      <c r="E9" s="27">
        <f>E7</f>
        <v>140</v>
      </c>
      <c r="F9" s="27">
        <f>F7</f>
        <v>140</v>
      </c>
      <c r="G9" s="27"/>
      <c r="H9" s="8">
        <f>H7</f>
        <v>1</v>
      </c>
    </row>
    <row r="10" ht="30" customHeight="1" spans="1:9">
      <c r="A10" s="9" t="s">
        <v>22</v>
      </c>
      <c r="B10" s="5" t="s">
        <v>122</v>
      </c>
      <c r="C10" s="5" t="s">
        <v>123</v>
      </c>
      <c r="D10" s="5" t="s">
        <v>25</v>
      </c>
      <c r="E10" s="5"/>
      <c r="F10" s="5" t="s">
        <v>124</v>
      </c>
      <c r="G10" s="5" t="s">
        <v>27</v>
      </c>
      <c r="H10" s="5" t="s">
        <v>125</v>
      </c>
      <c r="I10" s="24"/>
    </row>
    <row r="11" ht="30" customHeight="1" spans="1:8">
      <c r="A11" s="5"/>
      <c r="B11" s="10" t="s">
        <v>126</v>
      </c>
      <c r="C11" s="11" t="s">
        <v>127</v>
      </c>
      <c r="D11" s="9" t="s">
        <v>190</v>
      </c>
      <c r="E11" s="12"/>
      <c r="F11" s="13">
        <v>1</v>
      </c>
      <c r="G11" s="13">
        <v>1</v>
      </c>
      <c r="H11" s="5" t="s">
        <v>167</v>
      </c>
    </row>
    <row r="12" ht="30" customHeight="1" spans="1:8">
      <c r="A12" s="5"/>
      <c r="B12" s="10"/>
      <c r="C12" s="15"/>
      <c r="D12" s="9" t="s">
        <v>191</v>
      </c>
      <c r="E12" s="12"/>
      <c r="F12" s="13">
        <v>1</v>
      </c>
      <c r="G12" s="13">
        <v>1</v>
      </c>
      <c r="H12" s="5" t="s">
        <v>167</v>
      </c>
    </row>
    <row r="13" ht="30" customHeight="1" spans="1:8">
      <c r="A13" s="5"/>
      <c r="B13" s="10"/>
      <c r="C13" s="10" t="s">
        <v>131</v>
      </c>
      <c r="D13" s="9" t="s">
        <v>132</v>
      </c>
      <c r="E13" s="12"/>
      <c r="F13" s="13">
        <v>1</v>
      </c>
      <c r="G13" s="13">
        <v>1</v>
      </c>
      <c r="H13" s="5" t="s">
        <v>167</v>
      </c>
    </row>
    <row r="14" ht="41.25" customHeight="1" spans="1:8">
      <c r="A14" s="5"/>
      <c r="B14" s="10"/>
      <c r="C14" s="10" t="s">
        <v>133</v>
      </c>
      <c r="D14" s="9" t="s">
        <v>134</v>
      </c>
      <c r="E14" s="12"/>
      <c r="F14" s="13">
        <v>1</v>
      </c>
      <c r="G14" s="13">
        <v>1</v>
      </c>
      <c r="H14" s="5" t="s">
        <v>167</v>
      </c>
    </row>
    <row r="15" ht="36.75" customHeight="1" spans="1:8">
      <c r="A15" s="5"/>
      <c r="B15" s="10"/>
      <c r="C15" s="10" t="s">
        <v>135</v>
      </c>
      <c r="D15" s="9" t="s">
        <v>136</v>
      </c>
      <c r="E15" s="12"/>
      <c r="F15" s="13" t="s">
        <v>137</v>
      </c>
      <c r="G15" s="10" t="s">
        <v>157</v>
      </c>
      <c r="H15" s="5" t="s">
        <v>167</v>
      </c>
    </row>
    <row r="16" ht="50.25" customHeight="1" spans="1:8">
      <c r="A16" s="5"/>
      <c r="B16" s="33" t="s">
        <v>158</v>
      </c>
      <c r="C16" s="11" t="s">
        <v>192</v>
      </c>
      <c r="D16" s="9" t="s">
        <v>31</v>
      </c>
      <c r="E16" s="12"/>
      <c r="F16" s="34">
        <v>0.17</v>
      </c>
      <c r="G16" s="10" t="s">
        <v>32</v>
      </c>
      <c r="H16" s="5" t="s">
        <v>193</v>
      </c>
    </row>
    <row r="17" ht="99.75" customHeight="1" spans="1:8">
      <c r="A17" s="5"/>
      <c r="B17" s="35"/>
      <c r="C17" s="15"/>
      <c r="D17" s="9" t="s">
        <v>33</v>
      </c>
      <c r="E17" s="12"/>
      <c r="F17" s="36">
        <v>0.603</v>
      </c>
      <c r="G17" s="10" t="s">
        <v>34</v>
      </c>
      <c r="H17" s="5" t="s">
        <v>194</v>
      </c>
    </row>
    <row r="18" ht="48" spans="1:8">
      <c r="A18" s="5"/>
      <c r="B18" s="35"/>
      <c r="C18" s="11" t="s">
        <v>139</v>
      </c>
      <c r="D18" s="9" t="s">
        <v>140</v>
      </c>
      <c r="E18" s="12"/>
      <c r="F18" s="13" t="s">
        <v>195</v>
      </c>
      <c r="G18" s="17" t="s">
        <v>196</v>
      </c>
      <c r="H18" s="5" t="s">
        <v>167</v>
      </c>
    </row>
    <row r="19" ht="29.25" customHeight="1" spans="1:8">
      <c r="A19" s="5"/>
      <c r="B19" s="35"/>
      <c r="C19" s="15"/>
      <c r="D19" s="9" t="s">
        <v>142</v>
      </c>
      <c r="E19" s="12"/>
      <c r="F19" s="13" t="s">
        <v>197</v>
      </c>
      <c r="G19" s="17" t="s">
        <v>198</v>
      </c>
      <c r="H19" s="5" t="s">
        <v>167</v>
      </c>
    </row>
    <row r="20" ht="30" customHeight="1" spans="1:8">
      <c r="A20" s="5"/>
      <c r="B20" s="37"/>
      <c r="C20" s="11" t="s">
        <v>199</v>
      </c>
      <c r="D20" s="9" t="s">
        <v>103</v>
      </c>
      <c r="E20" s="12"/>
      <c r="F20" s="18" t="s">
        <v>46</v>
      </c>
      <c r="G20" s="18">
        <v>0.95</v>
      </c>
      <c r="H20" s="5" t="s">
        <v>167</v>
      </c>
    </row>
    <row r="21" ht="30" customHeight="1" spans="1:8">
      <c r="A21" s="19" t="s">
        <v>144</v>
      </c>
      <c r="B21" s="19" t="s">
        <v>187</v>
      </c>
      <c r="C21" s="19"/>
      <c r="D21" s="19"/>
      <c r="E21" s="19"/>
      <c r="F21" s="19"/>
      <c r="G21" s="19"/>
      <c r="H21" s="19"/>
    </row>
    <row r="22" ht="30" customHeight="1"/>
    <row r="23" ht="30" customHeight="1"/>
    <row r="24" ht="30" customHeight="1"/>
    <row r="25" ht="30" customHeight="1"/>
  </sheetData>
  <mergeCells count="34">
    <mergeCell ref="A1:H1"/>
    <mergeCell ref="A2:H2"/>
    <mergeCell ref="A4:B4"/>
    <mergeCell ref="C4:H4"/>
    <mergeCell ref="A5:B5"/>
    <mergeCell ref="C5:E5"/>
    <mergeCell ref="G5:H5"/>
    <mergeCell ref="C6:D6"/>
    <mergeCell ref="F6:G6"/>
    <mergeCell ref="C7:D7"/>
    <mergeCell ref="F7:G7"/>
    <mergeCell ref="C8:D8"/>
    <mergeCell ref="F8:G8"/>
    <mergeCell ref="C9:D9"/>
    <mergeCell ref="F9:G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B21:H21"/>
    <mergeCell ref="A10:A20"/>
    <mergeCell ref="B11:B15"/>
    <mergeCell ref="B16:B20"/>
    <mergeCell ref="C11:C12"/>
    <mergeCell ref="C16:C17"/>
    <mergeCell ref="C18:C19"/>
    <mergeCell ref="A6:B9"/>
  </mergeCells>
  <pageMargins left="0.7" right="0.7" top="0.75" bottom="0.75" header="0.3" footer="0.3"/>
  <pageSetup paperSize="9" scale="97" orientation="portrait" horizontalDpi="1200" verticalDpi="12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view="pageBreakPreview" zoomScale="85" zoomScaleNormal="100" workbookViewId="0">
      <selection activeCell="J17" sqref="J17"/>
    </sheetView>
  </sheetViews>
  <sheetFormatPr defaultColWidth="9" defaultRowHeight="13.5"/>
  <cols>
    <col min="1" max="3" width="8.625" customWidth="1"/>
    <col min="4" max="5" width="10.625" customWidth="1"/>
    <col min="6" max="6" width="14" customWidth="1"/>
    <col min="7" max="7" width="14.25" customWidth="1"/>
    <col min="8" max="8" width="13.5" customWidth="1"/>
    <col min="9" max="9" width="8.625" customWidth="1"/>
    <col min="10" max="10" width="29.5" customWidth="1"/>
  </cols>
  <sheetData>
    <row r="1" ht="19.5" spans="1:8">
      <c r="A1" s="1" t="s">
        <v>200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ht="25.5" customHeight="1" spans="1:8">
      <c r="A3" s="25" t="s">
        <v>1</v>
      </c>
      <c r="B3" s="26"/>
      <c r="C3" s="26"/>
      <c r="D3" s="26"/>
      <c r="E3" s="26"/>
      <c r="F3" s="26"/>
      <c r="G3" s="26"/>
      <c r="H3" s="4" t="s">
        <v>110</v>
      </c>
    </row>
    <row r="4" ht="30" customHeight="1" spans="1:8">
      <c r="A4" s="5" t="s">
        <v>111</v>
      </c>
      <c r="B4" s="5"/>
      <c r="C4" s="5" t="s">
        <v>201</v>
      </c>
      <c r="D4" s="5"/>
      <c r="E4" s="5"/>
      <c r="F4" s="5"/>
      <c r="G4" s="5"/>
      <c r="H4" s="5"/>
    </row>
    <row r="5" ht="30" customHeight="1" spans="1:8">
      <c r="A5" s="5" t="s">
        <v>113</v>
      </c>
      <c r="B5" s="5"/>
      <c r="C5" s="5" t="s">
        <v>114</v>
      </c>
      <c r="D5" s="5"/>
      <c r="E5" s="5"/>
      <c r="F5" s="5" t="s">
        <v>115</v>
      </c>
      <c r="G5" s="5" t="s">
        <v>116</v>
      </c>
      <c r="H5" s="5"/>
    </row>
    <row r="6" ht="30" customHeight="1" spans="1:8">
      <c r="A6" s="5" t="s">
        <v>13</v>
      </c>
      <c r="B6" s="5"/>
      <c r="C6" s="5" t="s">
        <v>117</v>
      </c>
      <c r="D6" s="5"/>
      <c r="E6" s="5" t="s">
        <v>14</v>
      </c>
      <c r="F6" s="5" t="s">
        <v>15</v>
      </c>
      <c r="G6" s="5"/>
      <c r="H6" s="5" t="s">
        <v>118</v>
      </c>
    </row>
    <row r="7" ht="30" customHeight="1" spans="1:9">
      <c r="A7" s="5"/>
      <c r="B7" s="5"/>
      <c r="C7" s="5" t="s">
        <v>119</v>
      </c>
      <c r="D7" s="5"/>
      <c r="E7" s="27">
        <f>F7</f>
        <v>48.2</v>
      </c>
      <c r="F7" s="27">
        <f>ROUND(481954/10000,2)</f>
        <v>48.2</v>
      </c>
      <c r="G7" s="27"/>
      <c r="H7" s="6">
        <f>F7/E7</f>
        <v>1</v>
      </c>
      <c r="I7" s="30"/>
    </row>
    <row r="8" ht="30" customHeight="1" spans="1:8">
      <c r="A8" s="5"/>
      <c r="B8" s="5"/>
      <c r="C8" s="5" t="s">
        <v>120</v>
      </c>
      <c r="D8" s="5"/>
      <c r="E8" s="27">
        <f>E7</f>
        <v>48.2</v>
      </c>
      <c r="F8" s="27">
        <f>F7</f>
        <v>48.2</v>
      </c>
      <c r="G8" s="27"/>
      <c r="H8" s="6">
        <f>F8/E8</f>
        <v>1</v>
      </c>
    </row>
    <row r="9" ht="30" customHeight="1" spans="1:8">
      <c r="A9" s="5"/>
      <c r="B9" s="5"/>
      <c r="C9" s="7" t="s">
        <v>121</v>
      </c>
      <c r="D9" s="7"/>
      <c r="E9" s="28">
        <f>E7</f>
        <v>48.2</v>
      </c>
      <c r="F9" s="28">
        <f>F7</f>
        <v>48.2</v>
      </c>
      <c r="G9" s="28"/>
      <c r="H9" s="29">
        <f>H7</f>
        <v>1</v>
      </c>
    </row>
    <row r="10" ht="30" customHeight="1" spans="1:8">
      <c r="A10" s="9" t="s">
        <v>22</v>
      </c>
      <c r="B10" s="5" t="s">
        <v>122</v>
      </c>
      <c r="C10" s="5" t="s">
        <v>123</v>
      </c>
      <c r="D10" s="5" t="s">
        <v>25</v>
      </c>
      <c r="E10" s="5"/>
      <c r="F10" s="5" t="s">
        <v>124</v>
      </c>
      <c r="G10" s="5" t="s">
        <v>27</v>
      </c>
      <c r="H10" s="5" t="s">
        <v>125</v>
      </c>
    </row>
    <row r="11" ht="30" customHeight="1" spans="1:8">
      <c r="A11" s="5"/>
      <c r="B11" s="11" t="s">
        <v>126</v>
      </c>
      <c r="C11" s="10" t="s">
        <v>127</v>
      </c>
      <c r="D11" s="9" t="s">
        <v>202</v>
      </c>
      <c r="E11" s="12"/>
      <c r="F11" s="18">
        <v>0.9</v>
      </c>
      <c r="G11" s="18">
        <v>1</v>
      </c>
      <c r="H11" s="5" t="s">
        <v>167</v>
      </c>
    </row>
    <row r="12" ht="30" customHeight="1" spans="1:8">
      <c r="A12" s="5"/>
      <c r="B12" s="14"/>
      <c r="C12" s="10"/>
      <c r="D12" s="9" t="s">
        <v>203</v>
      </c>
      <c r="E12" s="12"/>
      <c r="F12" s="18">
        <v>0.9</v>
      </c>
      <c r="G12" s="18">
        <v>1</v>
      </c>
      <c r="H12" s="5" t="s">
        <v>167</v>
      </c>
    </row>
    <row r="13" ht="30" customHeight="1" spans="1:8">
      <c r="A13" s="5"/>
      <c r="B13" s="14"/>
      <c r="C13" s="10"/>
      <c r="D13" s="9" t="s">
        <v>204</v>
      </c>
      <c r="E13" s="12"/>
      <c r="F13" s="18">
        <v>0.9</v>
      </c>
      <c r="G13" s="18">
        <v>1</v>
      </c>
      <c r="H13" s="5" t="s">
        <v>167</v>
      </c>
    </row>
    <row r="14" ht="30" customHeight="1" spans="1:8">
      <c r="A14" s="5"/>
      <c r="B14" s="14"/>
      <c r="C14" s="10" t="s">
        <v>131</v>
      </c>
      <c r="D14" s="9" t="s">
        <v>205</v>
      </c>
      <c r="E14" s="12"/>
      <c r="F14" s="18">
        <v>0.9</v>
      </c>
      <c r="G14" s="18">
        <v>1</v>
      </c>
      <c r="H14" s="5" t="s">
        <v>167</v>
      </c>
    </row>
    <row r="15" ht="30" customHeight="1" spans="1:8">
      <c r="A15" s="5"/>
      <c r="B15" s="14"/>
      <c r="C15" s="10" t="s">
        <v>133</v>
      </c>
      <c r="D15" s="9" t="s">
        <v>206</v>
      </c>
      <c r="E15" s="12"/>
      <c r="F15" s="18">
        <v>1</v>
      </c>
      <c r="G15" s="17">
        <v>1</v>
      </c>
      <c r="H15" s="5" t="s">
        <v>167</v>
      </c>
    </row>
    <row r="16" ht="30" customHeight="1" spans="1:8">
      <c r="A16" s="5"/>
      <c r="B16" s="15"/>
      <c r="C16" s="10" t="s">
        <v>156</v>
      </c>
      <c r="D16" s="9" t="s">
        <v>136</v>
      </c>
      <c r="E16" s="12"/>
      <c r="F16" s="18" t="s">
        <v>207</v>
      </c>
      <c r="G16" s="17">
        <v>1</v>
      </c>
      <c r="H16" s="5" t="s">
        <v>167</v>
      </c>
    </row>
    <row r="17" ht="90.75" customHeight="1" spans="1:8">
      <c r="A17" s="5"/>
      <c r="B17" s="11" t="s">
        <v>138</v>
      </c>
      <c r="C17" s="10" t="s">
        <v>139</v>
      </c>
      <c r="D17" s="9" t="s">
        <v>140</v>
      </c>
      <c r="E17" s="12"/>
      <c r="F17" s="17" t="s">
        <v>208</v>
      </c>
      <c r="G17" s="17" t="s">
        <v>209</v>
      </c>
      <c r="H17" s="5" t="s">
        <v>167</v>
      </c>
    </row>
    <row r="18" ht="41.25" customHeight="1" spans="1:8">
      <c r="A18" s="5"/>
      <c r="B18" s="14"/>
      <c r="C18" s="10" t="s">
        <v>64</v>
      </c>
      <c r="D18" s="9" t="s">
        <v>142</v>
      </c>
      <c r="E18" s="12"/>
      <c r="F18" s="10" t="s">
        <v>210</v>
      </c>
      <c r="G18" s="17" t="s">
        <v>211</v>
      </c>
      <c r="H18" s="5" t="s">
        <v>167</v>
      </c>
    </row>
    <row r="19" ht="30" customHeight="1" spans="1:8">
      <c r="A19" s="5"/>
      <c r="B19" s="10" t="s">
        <v>164</v>
      </c>
      <c r="C19" s="10" t="s">
        <v>212</v>
      </c>
      <c r="D19" s="9" t="s">
        <v>103</v>
      </c>
      <c r="E19" s="12"/>
      <c r="F19" s="18" t="s">
        <v>46</v>
      </c>
      <c r="G19" s="13">
        <v>0.95</v>
      </c>
      <c r="H19" s="5" t="s">
        <v>167</v>
      </c>
    </row>
    <row r="20" ht="40.5" customHeight="1" spans="1:8">
      <c r="A20" s="19" t="s">
        <v>144</v>
      </c>
      <c r="B20" s="20" t="s">
        <v>145</v>
      </c>
      <c r="C20" s="21"/>
      <c r="D20" s="21"/>
      <c r="E20" s="21"/>
      <c r="F20" s="21"/>
      <c r="G20" s="21"/>
      <c r="H20" s="22"/>
    </row>
    <row r="23" spans="12:13">
      <c r="L23" s="31"/>
      <c r="M23" s="31"/>
    </row>
    <row r="24" spans="12:13">
      <c r="L24" s="31"/>
      <c r="M24" s="31"/>
    </row>
    <row r="25" spans="12:13">
      <c r="L25" s="31"/>
      <c r="M25" s="31"/>
    </row>
    <row r="26" spans="12:13">
      <c r="L26" s="31"/>
      <c r="M26" s="31"/>
    </row>
    <row r="27" ht="24" customHeight="1"/>
    <row r="28" ht="24" customHeight="1" spans="12:12">
      <c r="L28" s="32"/>
    </row>
    <row r="29" ht="24" customHeight="1"/>
    <row r="30" ht="24" customHeight="1"/>
    <row r="31" ht="24" customHeight="1"/>
    <row r="32" ht="24" customHeight="1"/>
  </sheetData>
  <mergeCells count="31">
    <mergeCell ref="A1:H1"/>
    <mergeCell ref="A2:H2"/>
    <mergeCell ref="A4:B4"/>
    <mergeCell ref="C4:H4"/>
    <mergeCell ref="A5:B5"/>
    <mergeCell ref="C5:E5"/>
    <mergeCell ref="G5:H5"/>
    <mergeCell ref="C6:D6"/>
    <mergeCell ref="F6:G6"/>
    <mergeCell ref="C7:D7"/>
    <mergeCell ref="F7:G7"/>
    <mergeCell ref="C8:D8"/>
    <mergeCell ref="F8:G8"/>
    <mergeCell ref="C9:D9"/>
    <mergeCell ref="F9:G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0:H20"/>
    <mergeCell ref="A10:A19"/>
    <mergeCell ref="B11:B16"/>
    <mergeCell ref="B17:B18"/>
    <mergeCell ref="C11:C13"/>
    <mergeCell ref="A6:B9"/>
  </mergeCells>
  <pageMargins left="0.7" right="0.7" top="0.75" bottom="0.75" header="0.3" footer="0.3"/>
  <pageSetup paperSize="9" orientation="portrait" horizontalDpi="1200" verticalDpi="12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view="pageBreakPreview" zoomScale="85" zoomScaleNormal="100" topLeftCell="A4" workbookViewId="0">
      <selection activeCell="D19" sqref="D19:E19"/>
    </sheetView>
  </sheetViews>
  <sheetFormatPr defaultColWidth="9" defaultRowHeight="13.5"/>
  <cols>
    <col min="1" max="3" width="8.375" customWidth="1"/>
    <col min="4" max="5" width="10.625" customWidth="1"/>
    <col min="6" max="6" width="12.625" customWidth="1"/>
    <col min="7" max="7" width="17.125" customWidth="1"/>
    <col min="8" max="8" width="14.125" customWidth="1"/>
    <col min="9" max="9" width="18.75" customWidth="1"/>
    <col min="10" max="10" width="13.875" customWidth="1"/>
  </cols>
  <sheetData>
    <row r="1" ht="19.5" customHeight="1" spans="1:8">
      <c r="A1" s="1" t="s">
        <v>213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 t="s">
        <v>109</v>
      </c>
      <c r="B3" s="3"/>
      <c r="C3" s="3"/>
      <c r="D3" s="3"/>
      <c r="E3" s="3"/>
      <c r="F3" s="3"/>
      <c r="G3" s="3"/>
      <c r="H3" s="4" t="s">
        <v>110</v>
      </c>
    </row>
    <row r="4" ht="26.1" customHeight="1" spans="1:8">
      <c r="A4" s="5" t="s">
        <v>111</v>
      </c>
      <c r="B4" s="5"/>
      <c r="C4" s="5" t="s">
        <v>214</v>
      </c>
      <c r="D4" s="5"/>
      <c r="E4" s="5"/>
      <c r="F4" s="5"/>
      <c r="G4" s="5"/>
      <c r="H4" s="5"/>
    </row>
    <row r="5" ht="26.1" customHeight="1" spans="1:8">
      <c r="A5" s="5" t="s">
        <v>113</v>
      </c>
      <c r="B5" s="5"/>
      <c r="C5" s="5" t="s">
        <v>114</v>
      </c>
      <c r="D5" s="5"/>
      <c r="E5" s="5"/>
      <c r="F5" s="5" t="s">
        <v>115</v>
      </c>
      <c r="G5" s="5" t="s">
        <v>116</v>
      </c>
      <c r="H5" s="5"/>
    </row>
    <row r="6" ht="26.1" customHeight="1" spans="1:8">
      <c r="A6" s="5" t="s">
        <v>13</v>
      </c>
      <c r="B6" s="5"/>
      <c r="C6" s="5" t="s">
        <v>117</v>
      </c>
      <c r="D6" s="5"/>
      <c r="E6" s="5" t="s">
        <v>14</v>
      </c>
      <c r="F6" s="5" t="s">
        <v>15</v>
      </c>
      <c r="G6" s="5"/>
      <c r="H6" s="5" t="s">
        <v>118</v>
      </c>
    </row>
    <row r="7" ht="26.1" customHeight="1" spans="1:9">
      <c r="A7" s="5"/>
      <c r="B7" s="5"/>
      <c r="C7" s="5" t="s">
        <v>119</v>
      </c>
      <c r="D7" s="5"/>
      <c r="E7" s="5">
        <f>F7</f>
        <v>49.61</v>
      </c>
      <c r="F7" s="5">
        <f>ROUND(496121.13/10000,2)</f>
        <v>49.61</v>
      </c>
      <c r="G7" s="5"/>
      <c r="H7" s="6">
        <f>F7/E7</f>
        <v>1</v>
      </c>
      <c r="I7" s="23"/>
    </row>
    <row r="8" ht="26.1" customHeight="1" spans="1:8">
      <c r="A8" s="5"/>
      <c r="B8" s="5"/>
      <c r="C8" s="5" t="s">
        <v>120</v>
      </c>
      <c r="D8" s="5"/>
      <c r="E8" s="5">
        <f>E7</f>
        <v>49.61</v>
      </c>
      <c r="F8" s="5">
        <f>F7</f>
        <v>49.61</v>
      </c>
      <c r="G8" s="5"/>
      <c r="H8" s="6">
        <f>F8/E8</f>
        <v>1</v>
      </c>
    </row>
    <row r="9" ht="26.1" customHeight="1" spans="1:8">
      <c r="A9" s="5"/>
      <c r="B9" s="5"/>
      <c r="C9" s="7" t="s">
        <v>121</v>
      </c>
      <c r="D9" s="7"/>
      <c r="E9" s="5">
        <f>E7</f>
        <v>49.61</v>
      </c>
      <c r="F9" s="5">
        <f>F7</f>
        <v>49.61</v>
      </c>
      <c r="G9" s="5"/>
      <c r="H9" s="8">
        <f>H7</f>
        <v>1</v>
      </c>
    </row>
    <row r="10" ht="30" customHeight="1" spans="1:9">
      <c r="A10" s="9" t="s">
        <v>22</v>
      </c>
      <c r="B10" s="5" t="s">
        <v>122</v>
      </c>
      <c r="C10" s="5" t="s">
        <v>123</v>
      </c>
      <c r="D10" s="5" t="s">
        <v>25</v>
      </c>
      <c r="E10" s="5"/>
      <c r="F10" s="5" t="s">
        <v>124</v>
      </c>
      <c r="G10" s="5" t="s">
        <v>27</v>
      </c>
      <c r="H10" s="5" t="s">
        <v>125</v>
      </c>
      <c r="I10" s="24"/>
    </row>
    <row r="11" ht="30" customHeight="1" spans="1:8">
      <c r="A11" s="5"/>
      <c r="B11" s="10" t="s">
        <v>126</v>
      </c>
      <c r="C11" s="11" t="s">
        <v>127</v>
      </c>
      <c r="D11" s="9" t="s">
        <v>215</v>
      </c>
      <c r="E11" s="12"/>
      <c r="F11" s="13">
        <v>0.9</v>
      </c>
      <c r="G11" s="10" t="s">
        <v>216</v>
      </c>
      <c r="H11" s="5" t="s">
        <v>167</v>
      </c>
    </row>
    <row r="12" ht="79.5" customHeight="1" spans="1:8">
      <c r="A12" s="5"/>
      <c r="B12" s="10"/>
      <c r="C12" s="14"/>
      <c r="D12" s="9" t="s">
        <v>217</v>
      </c>
      <c r="E12" s="12"/>
      <c r="F12" s="13" t="s">
        <v>218</v>
      </c>
      <c r="G12" s="10" t="s">
        <v>219</v>
      </c>
      <c r="H12" s="5" t="s">
        <v>167</v>
      </c>
    </row>
    <row r="13" ht="72.75" customHeight="1" spans="1:8">
      <c r="A13" s="5"/>
      <c r="B13" s="10"/>
      <c r="C13" s="15"/>
      <c r="D13" s="9" t="s">
        <v>220</v>
      </c>
      <c r="E13" s="12"/>
      <c r="F13" s="13" t="s">
        <v>221</v>
      </c>
      <c r="G13" s="10" t="s">
        <v>222</v>
      </c>
      <c r="H13" s="5" t="s">
        <v>167</v>
      </c>
    </row>
    <row r="14" ht="30" customHeight="1" spans="1:8">
      <c r="A14" s="5"/>
      <c r="B14" s="10"/>
      <c r="C14" s="10" t="s">
        <v>131</v>
      </c>
      <c r="D14" s="9" t="s">
        <v>132</v>
      </c>
      <c r="E14" s="12"/>
      <c r="F14" s="13" t="s">
        <v>223</v>
      </c>
      <c r="G14" s="13">
        <v>1</v>
      </c>
      <c r="H14" s="5" t="s">
        <v>167</v>
      </c>
    </row>
    <row r="15" ht="30" customHeight="1" spans="1:8">
      <c r="A15" s="5"/>
      <c r="B15" s="10"/>
      <c r="C15" s="10" t="s">
        <v>133</v>
      </c>
      <c r="D15" s="9" t="s">
        <v>134</v>
      </c>
      <c r="E15" s="12"/>
      <c r="F15" s="13">
        <v>1</v>
      </c>
      <c r="G15" s="13">
        <v>1</v>
      </c>
      <c r="H15" s="5" t="s">
        <v>167</v>
      </c>
    </row>
    <row r="16" ht="30" customHeight="1" spans="1:8">
      <c r="A16" s="5"/>
      <c r="B16" s="10"/>
      <c r="C16" s="10" t="s">
        <v>135</v>
      </c>
      <c r="D16" s="9" t="s">
        <v>136</v>
      </c>
      <c r="E16" s="12"/>
      <c r="F16" s="13" t="s">
        <v>137</v>
      </c>
      <c r="G16" s="10" t="s">
        <v>157</v>
      </c>
      <c r="H16" s="5" t="s">
        <v>167</v>
      </c>
    </row>
    <row r="17" ht="96.75" customHeight="1" spans="1:8">
      <c r="A17" s="5"/>
      <c r="B17" s="16" t="s">
        <v>158</v>
      </c>
      <c r="C17" s="11" t="s">
        <v>139</v>
      </c>
      <c r="D17" s="9" t="s">
        <v>140</v>
      </c>
      <c r="E17" s="12"/>
      <c r="F17" s="13" t="s">
        <v>224</v>
      </c>
      <c r="G17" s="17" t="s">
        <v>225</v>
      </c>
      <c r="H17" s="5" t="s">
        <v>167</v>
      </c>
    </row>
    <row r="18" ht="53.25" customHeight="1" spans="1:8">
      <c r="A18" s="5"/>
      <c r="B18" s="16"/>
      <c r="C18" s="15"/>
      <c r="D18" s="9" t="s">
        <v>142</v>
      </c>
      <c r="E18" s="12"/>
      <c r="F18" s="13" t="s">
        <v>226</v>
      </c>
      <c r="G18" s="17" t="s">
        <v>227</v>
      </c>
      <c r="H18" s="5" t="s">
        <v>167</v>
      </c>
    </row>
    <row r="19" ht="36" spans="1:8">
      <c r="A19" s="5"/>
      <c r="B19" s="16"/>
      <c r="C19" s="11" t="s">
        <v>199</v>
      </c>
      <c r="D19" s="9" t="s">
        <v>103</v>
      </c>
      <c r="E19" s="12"/>
      <c r="F19" s="18" t="s">
        <v>46</v>
      </c>
      <c r="G19" s="18">
        <v>0.95</v>
      </c>
      <c r="H19" s="5" t="s">
        <v>167</v>
      </c>
    </row>
    <row r="20" ht="42.75" customHeight="1" spans="1:8">
      <c r="A20" s="19" t="s">
        <v>144</v>
      </c>
      <c r="B20" s="20" t="s">
        <v>145</v>
      </c>
      <c r="C20" s="21"/>
      <c r="D20" s="21"/>
      <c r="E20" s="21"/>
      <c r="F20" s="21"/>
      <c r="G20" s="21"/>
      <c r="H20" s="22"/>
    </row>
    <row r="21" ht="30" customHeight="1"/>
    <row r="22" ht="30" customHeight="1"/>
    <row r="23" ht="30" customHeight="1" spans="10:10">
      <c r="J23" s="23"/>
    </row>
    <row r="24" spans="10:10">
      <c r="J24" s="23"/>
    </row>
    <row r="25" spans="10:10">
      <c r="J25" s="23"/>
    </row>
    <row r="26" spans="10:10">
      <c r="J26" s="23"/>
    </row>
    <row r="27" spans="10:10">
      <c r="J27" s="23"/>
    </row>
    <row r="28" spans="10:10">
      <c r="J28" s="23"/>
    </row>
  </sheetData>
  <mergeCells count="32">
    <mergeCell ref="A1:H1"/>
    <mergeCell ref="A2:H2"/>
    <mergeCell ref="A4:B4"/>
    <mergeCell ref="C4:H4"/>
    <mergeCell ref="A5:B5"/>
    <mergeCell ref="C5:E5"/>
    <mergeCell ref="G5:H5"/>
    <mergeCell ref="C6:D6"/>
    <mergeCell ref="F6:G6"/>
    <mergeCell ref="C7:D7"/>
    <mergeCell ref="F7:G7"/>
    <mergeCell ref="C8:D8"/>
    <mergeCell ref="F8:G8"/>
    <mergeCell ref="C9:D9"/>
    <mergeCell ref="F9:G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0:H20"/>
    <mergeCell ref="A10:A19"/>
    <mergeCell ref="B11:B16"/>
    <mergeCell ref="B17:B19"/>
    <mergeCell ref="C11:C13"/>
    <mergeCell ref="C17:C18"/>
    <mergeCell ref="A6:B9"/>
  </mergeCells>
  <pageMargins left="0.7" right="0.7" top="0.75" bottom="0.75" header="0.3" footer="0.3"/>
  <pageSetup paperSize="9" scale="99" orientation="portrait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整体支出</vt:lpstr>
      <vt:lpstr>节能项目区级配套资金</vt:lpstr>
      <vt:lpstr>粮食仓库维修改造资金</vt:lpstr>
      <vt:lpstr> 价格管理工作经费</vt:lpstr>
      <vt:lpstr>对口支援资金</vt:lpstr>
      <vt:lpstr>项目前期专项资金</vt:lpstr>
      <vt:lpstr>购买社会服务</vt:lpstr>
      <vt:lpstr>发展改革事务工作专项经费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游泳的鱼1396960622</cp:lastModifiedBy>
  <dcterms:created xsi:type="dcterms:W3CDTF">2021-03-03T05:02:00Z</dcterms:created>
  <cp:lastPrinted>2021-03-30T12:48:00Z</cp:lastPrinted>
  <dcterms:modified xsi:type="dcterms:W3CDTF">2021-11-09T02:01:53Z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0C29904C5E6A49CCB006088ABBA0F68F</vt:lpwstr>
  </property>
</Properties>
</file>